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24" activeTab="0"/>
  </bookViews>
  <sheets>
    <sheet name="IHSA sport-seasons" sheetId="1" r:id="rId1"/>
    <sheet name="Numbers for IHSA Sports" sheetId="2" r:id="rId2"/>
    <sheet name="Rank All Sports vs Wrestling" sheetId="3" r:id="rId3"/>
    <sheet name="IL compared to top 5" sheetId="4" r:id="rId4"/>
  </sheets>
  <definedNames/>
  <calcPr fullCalcOnLoad="1"/>
</workbook>
</file>

<file path=xl/sharedStrings.xml><?xml version="1.0" encoding="utf-8"?>
<sst xmlns="http://schemas.openxmlformats.org/spreadsheetml/2006/main" count="349" uniqueCount="129">
  <si>
    <t>Sport</t>
  </si>
  <si>
    <t>Boys Only</t>
  </si>
  <si>
    <t>Girls Only</t>
  </si>
  <si>
    <t>Boys &amp; Girls Teams</t>
  </si>
  <si>
    <t>BOYS</t>
  </si>
  <si>
    <t>GIRLS</t>
  </si>
  <si>
    <t>COMBINED</t>
  </si>
  <si>
    <t>Participation Numbers, Percentages, and Rankings</t>
  </si>
  <si>
    <t>Fall</t>
  </si>
  <si>
    <t>Golf</t>
  </si>
  <si>
    <t>Soccer</t>
  </si>
  <si>
    <t>Cross Country</t>
  </si>
  <si>
    <t>Football</t>
  </si>
  <si>
    <t>Winter</t>
  </si>
  <si>
    <t>Swimming &amp; Diving</t>
  </si>
  <si>
    <t>Wrestling</t>
  </si>
  <si>
    <t>Basketball</t>
  </si>
  <si>
    <t>Bowling</t>
  </si>
  <si>
    <t>Spring</t>
  </si>
  <si>
    <t>Tennis</t>
  </si>
  <si>
    <t>Track &amp; Field</t>
  </si>
  <si>
    <t>Gymnastics</t>
  </si>
  <si>
    <t>Volleyball</t>
  </si>
  <si>
    <t>Water Polo</t>
  </si>
  <si>
    <t>Baseball</t>
  </si>
  <si>
    <t>Competitive Cheerleading</t>
  </si>
  <si>
    <t>Badminton</t>
  </si>
  <si>
    <t>Softball</t>
  </si>
  <si>
    <t>IHSA Sanctioned Sports</t>
  </si>
  <si>
    <t>Boys</t>
  </si>
  <si>
    <t>Girls</t>
  </si>
  <si>
    <t>Rnk</t>
  </si>
  <si>
    <t>Number</t>
  </si>
  <si>
    <t>% Girls</t>
  </si>
  <si>
    <t>Pct</t>
  </si>
  <si>
    <t>Total</t>
  </si>
  <si>
    <t>All Sports</t>
  </si>
  <si>
    <t>Wrestling Only</t>
  </si>
  <si>
    <t>Sch</t>
  </si>
  <si>
    <t>Indiv</t>
  </si>
  <si>
    <r>
      <t xml:space="preserve"> </t>
    </r>
    <r>
      <rPr>
        <b/>
        <sz val="8"/>
        <color indexed="8"/>
        <rFont val="Arial"/>
        <family val="0"/>
      </rPr>
      <t xml:space="preserve">Rank State </t>
    </r>
    <r>
      <rPr>
        <sz val="8"/>
        <rFont val="Arial"/>
        <family val="0"/>
      </rPr>
      <t xml:space="preserve"> </t>
    </r>
  </si>
  <si>
    <t>National Numbers</t>
  </si>
  <si>
    <t>State Numbers</t>
  </si>
  <si>
    <t>+ Listed under a separate section because they are fringe sports not played in most states.</t>
  </si>
  <si>
    <t>Participation Levels in IHSA Sanctioned Sports</t>
  </si>
  <si>
    <t>Texas</t>
  </si>
  <si>
    <t>California</t>
  </si>
  <si>
    <t>NewYork</t>
  </si>
  <si>
    <t>Ohio</t>
  </si>
  <si>
    <t>Illinois</t>
  </si>
  <si>
    <t>Michigan</t>
  </si>
  <si>
    <t>Pennsylvania</t>
  </si>
  <si>
    <t>Minnesota</t>
  </si>
  <si>
    <t>Florida</t>
  </si>
  <si>
    <t>Massachusetts</t>
  </si>
  <si>
    <t>Wisconsin</t>
  </si>
  <si>
    <t>Virginia</t>
  </si>
  <si>
    <t>Missouri</t>
  </si>
  <si>
    <t>Georgia</t>
  </si>
  <si>
    <t>Indiana</t>
  </si>
  <si>
    <t>Iowa</t>
  </si>
  <si>
    <t>Washington</t>
  </si>
  <si>
    <t>Colorado</t>
  </si>
  <si>
    <t>Maryland</t>
  </si>
  <si>
    <t>Connecticut</t>
  </si>
  <si>
    <t>Arizona</t>
  </si>
  <si>
    <t>Tennessee</t>
  </si>
  <si>
    <t>Kansas</t>
  </si>
  <si>
    <t>Mississippi</t>
  </si>
  <si>
    <t>Kentucky</t>
  </si>
  <si>
    <t>Oregon</t>
  </si>
  <si>
    <t>Alabama</t>
  </si>
  <si>
    <t>Nebraska</t>
  </si>
  <si>
    <t>Oklahoma</t>
  </si>
  <si>
    <t>Arkansas</t>
  </si>
  <si>
    <t>Maine</t>
  </si>
  <si>
    <t>Louisiana</t>
  </si>
  <si>
    <t>Utah</t>
  </si>
  <si>
    <t>Idaho</t>
  </si>
  <si>
    <t>NewMexico</t>
  </si>
  <si>
    <t>Nevada</t>
  </si>
  <si>
    <t>Hawaii</t>
  </si>
  <si>
    <t>Montana</t>
  </si>
  <si>
    <t>Delaware</t>
  </si>
  <si>
    <t>Alaska</t>
  </si>
  <si>
    <t>Vermont</t>
  </si>
  <si>
    <t>Wyoming</t>
  </si>
  <si>
    <t>New Jersey</t>
  </si>
  <si>
    <t>North Carolina</t>
  </si>
  <si>
    <t>South Carolina</t>
  </si>
  <si>
    <t>New Hampshire</t>
  </si>
  <si>
    <t>West Virginia</t>
  </si>
  <si>
    <t>South Dakota</t>
  </si>
  <si>
    <t>Rhode Island</t>
  </si>
  <si>
    <t>North Dakota</t>
  </si>
  <si>
    <t>District of Columbia</t>
  </si>
  <si>
    <r>
      <t xml:space="preserve">BADMINTON </t>
    </r>
    <r>
      <rPr>
        <b/>
        <sz val="8"/>
        <color indexed="8"/>
        <rFont val="Arial"/>
        <family val="2"/>
      </rPr>
      <t>+</t>
    </r>
  </si>
  <si>
    <r>
      <t xml:space="preserve">BASEBALL </t>
    </r>
    <r>
      <rPr>
        <sz val="8"/>
        <rFont val="Arial"/>
        <family val="2"/>
      </rPr>
      <t xml:space="preserve"> </t>
    </r>
  </si>
  <si>
    <r>
      <t xml:space="preserve">BASKETBALL </t>
    </r>
    <r>
      <rPr>
        <sz val="8"/>
        <rFont val="Arial"/>
        <family val="2"/>
      </rPr>
      <t xml:space="preserve"> </t>
    </r>
  </si>
  <si>
    <r>
      <t xml:space="preserve">BOWLING </t>
    </r>
    <r>
      <rPr>
        <sz val="8"/>
        <rFont val="Arial"/>
        <family val="2"/>
      </rPr>
      <t xml:space="preserve"> </t>
    </r>
  </si>
  <si>
    <r>
      <t xml:space="preserve">COMPETITIVE SPIRIT SQUAD </t>
    </r>
    <r>
      <rPr>
        <sz val="8"/>
        <rFont val="Arial"/>
        <family val="2"/>
      </rPr>
      <t xml:space="preserve"> </t>
    </r>
  </si>
  <si>
    <r>
      <t xml:space="preserve">CROSS COUNTRY </t>
    </r>
    <r>
      <rPr>
        <sz val="8"/>
        <rFont val="Arial"/>
        <family val="2"/>
      </rPr>
      <t xml:space="preserve"> </t>
    </r>
  </si>
  <si>
    <r>
      <t xml:space="preserve">FOOTBALL – 11-Player </t>
    </r>
    <r>
      <rPr>
        <sz val="8"/>
        <rFont val="Arial"/>
        <family val="2"/>
      </rPr>
      <t xml:space="preserve"> </t>
    </r>
  </si>
  <si>
    <r>
      <t xml:space="preserve">GOLF </t>
    </r>
    <r>
      <rPr>
        <sz val="8"/>
        <rFont val="Arial"/>
        <family val="2"/>
      </rPr>
      <t xml:space="preserve"> </t>
    </r>
  </si>
  <si>
    <r>
      <t xml:space="preserve">GYMNASTICS </t>
    </r>
    <r>
      <rPr>
        <sz val="8"/>
        <rFont val="Arial"/>
        <family val="2"/>
      </rPr>
      <t xml:space="preserve"> </t>
    </r>
  </si>
  <si>
    <r>
      <t xml:space="preserve">LACROSSE </t>
    </r>
    <r>
      <rPr>
        <b/>
        <sz val="8"/>
        <color indexed="8"/>
        <rFont val="Arial"/>
        <family val="2"/>
      </rPr>
      <t>++</t>
    </r>
  </si>
  <si>
    <r>
      <t xml:space="preserve">SOCCER </t>
    </r>
    <r>
      <rPr>
        <sz val="8"/>
        <rFont val="Arial"/>
        <family val="2"/>
      </rPr>
      <t xml:space="preserve"> </t>
    </r>
  </si>
  <si>
    <r>
      <t xml:space="preserve">SOFTBALL – FAST PITCH </t>
    </r>
    <r>
      <rPr>
        <sz val="8"/>
        <rFont val="Arial"/>
        <family val="2"/>
      </rPr>
      <t xml:space="preserve"> </t>
    </r>
  </si>
  <si>
    <r>
      <t xml:space="preserve">SWIMMING &amp; DIVING </t>
    </r>
    <r>
      <rPr>
        <sz val="8"/>
        <rFont val="Arial"/>
        <family val="2"/>
      </rPr>
      <t xml:space="preserve"> </t>
    </r>
  </si>
  <si>
    <r>
      <t xml:space="preserve">TENNIS </t>
    </r>
    <r>
      <rPr>
        <sz val="8"/>
        <rFont val="Arial"/>
        <family val="2"/>
      </rPr>
      <t xml:space="preserve"> </t>
    </r>
  </si>
  <si>
    <r>
      <t xml:space="preserve">TRACK AND FIELD – OUTDOOR </t>
    </r>
    <r>
      <rPr>
        <sz val="8"/>
        <rFont val="Arial"/>
        <family val="2"/>
      </rPr>
      <t xml:space="preserve"> </t>
    </r>
  </si>
  <si>
    <r>
      <t xml:space="preserve">VOLLEYBALL </t>
    </r>
    <r>
      <rPr>
        <sz val="8"/>
        <rFont val="Arial"/>
        <family val="2"/>
      </rPr>
      <t xml:space="preserve"> </t>
    </r>
  </si>
  <si>
    <r>
      <t>WATER POLO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+</t>
    </r>
  </si>
  <si>
    <r>
      <t xml:space="preserve">WRESTLING </t>
    </r>
    <r>
      <rPr>
        <sz val="8"/>
        <rFont val="Arial"/>
        <family val="2"/>
      </rPr>
      <t xml:space="preserve"> </t>
    </r>
  </si>
  <si>
    <r>
      <t>Some Conclusions:</t>
    </r>
    <r>
      <rPr>
        <sz val="8"/>
        <rFont val="Arial"/>
        <family val="2"/>
      </rPr>
      <t xml:space="preserve"> Adding fringe sports or sports that are less popular through out the whole country is not the best way to increase opportunities for girls.  Well recognized/popular sports, perhaps traditionally reserved for boys may be a better and more cost effective way to increase opportunities for girls.  The infrastructure (i.e. facilities for practice/competition, equipment, officials, coaches) for some of the fringe sports can be a lot more costly than adding girls teams/divisions to an already popular boys sport like wrestling.</t>
    </r>
  </si>
  <si>
    <t>WHEELCHAIR BASKETBALL +++</t>
  </si>
  <si>
    <t>+++ Newly added to the IHSA list of sanctioned sports/activities for 2008-2009.  NFHS does not recognize or report on this sport. No numbers available for IL teams/participants either.</t>
  </si>
  <si>
    <t>Combined gender</t>
  </si>
  <si>
    <t>++ Rumor has it possibly starting in Illinois 2008-2009 - not listed on IHSA website.</t>
  </si>
  <si>
    <r>
      <t xml:space="preserve">Note: </t>
    </r>
    <r>
      <rPr>
        <sz val="8"/>
        <rFont val="Arial"/>
        <family val="2"/>
      </rPr>
      <t xml:space="preserve"> I am extremely impressed with Illinois' numbers in boys gymnastics this shows that this state is not afraid to be a leader and stand out compared to other states.  But does this only apply when providing opportunities for boys in a sport primarily provided to girls?  Sanctioning Girls Wrestling teams can answer that question.  And with this state bidding for the 2016 olympics we could have some great "home town/state" stories if we further developed athletes in olympic based sports (women's wrestling is an olympic sport).</t>
    </r>
  </si>
  <si>
    <t>Tables base sort is on all sports total participation.</t>
  </si>
  <si>
    <t>Rank for each category is where they stand nationally.  Top 5 are in bold red so they are easier to find.</t>
  </si>
  <si>
    <t xml:space="preserve"> 33 is tied for last place</t>
  </si>
  <si>
    <t>Top 5 States</t>
  </si>
  <si>
    <t>% IL boys to National boys</t>
  </si>
  <si>
    <t>% IL girls to National girls</t>
  </si>
  <si>
    <t>Wheelchair Basketball +</t>
  </si>
  <si>
    <t>Rumor has it that Lacrosse is starting 2008-2009 - not sure of season - this has not been added to the IHSA list of sanctioned sports/activiites.</t>
  </si>
  <si>
    <t>+ Combined gender teams - new for 2008-2009 sanctioning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</si>
</sst>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9" fontId="1" fillId="3" borderId="1" xfId="19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9" fontId="1" fillId="3" borderId="1" xfId="19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9" fontId="1" fillId="4" borderId="1" xfId="19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9" fontId="1" fillId="0" borderId="1" xfId="19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0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9" fontId="1" fillId="5" borderId="1" xfId="19" applyNumberFormat="1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1" fillId="0" borderId="12" xfId="0" applyFont="1" applyBorder="1" applyAlignment="1" quotePrefix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1" fillId="0" borderId="8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9" xfId="0" applyFont="1" applyBorder="1" applyAlignment="1" quotePrefix="1">
      <alignment horizontal="lef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2" fillId="0" borderId="14" xfId="0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9" fontId="7" fillId="3" borderId="1" xfId="19" applyFont="1" applyFill="1" applyBorder="1" applyAlignment="1">
      <alignment/>
    </xf>
    <xf numFmtId="0" fontId="7" fillId="4" borderId="1" xfId="0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9" fontId="7" fillId="6" borderId="1" xfId="19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0" fontId="7" fillId="6" borderId="1" xfId="0" applyFont="1" applyFill="1" applyBorder="1" applyAlignment="1">
      <alignment/>
    </xf>
    <xf numFmtId="3" fontId="9" fillId="6" borderId="1" xfId="0" applyNumberFormat="1" applyFont="1" applyFill="1" applyBorder="1" applyAlignment="1">
      <alignment horizontal="center"/>
    </xf>
    <xf numFmtId="0" fontId="7" fillId="6" borderId="0" xfId="0" applyFont="1" applyFill="1" applyAlignment="1">
      <alignment/>
    </xf>
    <xf numFmtId="0" fontId="7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Alignment="1" quotePrefix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22.7109375" style="0" customWidth="1"/>
  </cols>
  <sheetData>
    <row r="1" spans="1:3" ht="15.75">
      <c r="A1" s="21" t="s">
        <v>28</v>
      </c>
      <c r="B1" s="21"/>
      <c r="C1" s="21"/>
    </row>
    <row r="2" spans="1:3" ht="12.75">
      <c r="A2" s="129" t="s">
        <v>29</v>
      </c>
      <c r="B2" s="129"/>
      <c r="C2" s="129"/>
    </row>
    <row r="3" spans="1:3" ht="12.75">
      <c r="A3" s="130" t="s">
        <v>8</v>
      </c>
      <c r="B3" s="130" t="s">
        <v>13</v>
      </c>
      <c r="C3" s="130" t="s">
        <v>18</v>
      </c>
    </row>
    <row r="4" spans="1:3" ht="12.75">
      <c r="A4" s="20" t="s">
        <v>9</v>
      </c>
      <c r="B4" s="20" t="s">
        <v>14</v>
      </c>
      <c r="C4" s="20" t="s">
        <v>19</v>
      </c>
    </row>
    <row r="5" spans="1:3" ht="12.75">
      <c r="A5" s="20" t="s">
        <v>10</v>
      </c>
      <c r="B5" s="20" t="s">
        <v>15</v>
      </c>
      <c r="C5" s="20" t="s">
        <v>20</v>
      </c>
    </row>
    <row r="6" spans="1:3" ht="12.75">
      <c r="A6" s="20" t="s">
        <v>11</v>
      </c>
      <c r="B6" s="20" t="s">
        <v>16</v>
      </c>
      <c r="C6" s="20" t="s">
        <v>21</v>
      </c>
    </row>
    <row r="7" spans="1:3" ht="12.75">
      <c r="A7" s="20" t="s">
        <v>12</v>
      </c>
      <c r="B7" s="20" t="s">
        <v>17</v>
      </c>
      <c r="C7" s="20" t="s">
        <v>22</v>
      </c>
    </row>
    <row r="8" spans="1:3" ht="12.75">
      <c r="A8" s="131"/>
      <c r="B8" s="133" t="s">
        <v>126</v>
      </c>
      <c r="C8" s="20" t="s">
        <v>23</v>
      </c>
    </row>
    <row r="9" spans="1:3" ht="12.75">
      <c r="A9" s="132"/>
      <c r="B9" s="134"/>
      <c r="C9" s="20" t="s">
        <v>24</v>
      </c>
    </row>
    <row r="10" spans="1:3" ht="12.75">
      <c r="A10" s="129" t="s">
        <v>30</v>
      </c>
      <c r="B10" s="129"/>
      <c r="C10" s="129"/>
    </row>
    <row r="11" spans="1:3" ht="12.75">
      <c r="A11" s="130" t="s">
        <v>8</v>
      </c>
      <c r="B11" s="130" t="s">
        <v>13</v>
      </c>
      <c r="C11" s="130" t="s">
        <v>18</v>
      </c>
    </row>
    <row r="12" spans="1:3" ht="12.75">
      <c r="A12" s="20" t="s">
        <v>9</v>
      </c>
      <c r="B12" s="20" t="s">
        <v>25</v>
      </c>
      <c r="C12" s="20" t="s">
        <v>20</v>
      </c>
    </row>
    <row r="13" spans="1:3" ht="12.75">
      <c r="A13" s="20" t="s">
        <v>19</v>
      </c>
      <c r="B13" s="20" t="s">
        <v>21</v>
      </c>
      <c r="C13" s="20" t="s">
        <v>26</v>
      </c>
    </row>
    <row r="14" spans="1:3" ht="12.75">
      <c r="A14" s="20" t="s">
        <v>11</v>
      </c>
      <c r="B14" s="20" t="s">
        <v>16</v>
      </c>
      <c r="C14" s="20" t="s">
        <v>10</v>
      </c>
    </row>
    <row r="15" spans="1:3" ht="12.75">
      <c r="A15" s="20" t="s">
        <v>14</v>
      </c>
      <c r="B15" s="20" t="s">
        <v>17</v>
      </c>
      <c r="C15" s="20" t="s">
        <v>23</v>
      </c>
    </row>
    <row r="16" spans="1:3" ht="12.75">
      <c r="A16" s="20" t="s">
        <v>22</v>
      </c>
      <c r="B16" s="20" t="s">
        <v>126</v>
      </c>
      <c r="C16" s="20" t="s">
        <v>27</v>
      </c>
    </row>
    <row r="18" ht="12.75">
      <c r="A18" s="135" t="s">
        <v>128</v>
      </c>
    </row>
    <row r="19" spans="1:3" ht="24.75" customHeight="1">
      <c r="A19" s="136" t="s">
        <v>127</v>
      </c>
      <c r="B19" s="136"/>
      <c r="C19" s="136"/>
    </row>
  </sheetData>
  <mergeCells count="6">
    <mergeCell ref="A1:C1"/>
    <mergeCell ref="A2:C2"/>
    <mergeCell ref="A10:C10"/>
    <mergeCell ref="A19:C19"/>
    <mergeCell ref="A8:A9"/>
    <mergeCell ref="B8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17" bestFit="1" customWidth="1"/>
    <col min="2" max="2" width="6.7109375" style="17" customWidth="1"/>
    <col min="3" max="3" width="9.7109375" style="17" customWidth="1"/>
    <col min="4" max="4" width="6.7109375" style="17" customWidth="1"/>
    <col min="5" max="6" width="9.7109375" style="17" customWidth="1"/>
    <col min="7" max="7" width="6.7109375" style="17" customWidth="1"/>
    <col min="8" max="8" width="9.7109375" style="17" customWidth="1"/>
    <col min="9" max="9" width="6.7109375" style="17" customWidth="1"/>
    <col min="10" max="13" width="9.7109375" style="17" customWidth="1"/>
    <col min="14" max="16384" width="9.140625" style="17" customWidth="1"/>
  </cols>
  <sheetData>
    <row r="1" spans="2:11" ht="12">
      <c r="B1" s="41" t="s">
        <v>44</v>
      </c>
      <c r="C1" s="41"/>
      <c r="D1" s="41"/>
      <c r="E1" s="41"/>
      <c r="F1" s="41"/>
      <c r="G1" s="41"/>
      <c r="H1" s="41"/>
      <c r="I1" s="41"/>
      <c r="J1" s="41"/>
      <c r="K1" s="41"/>
    </row>
    <row r="2" spans="1:13" ht="12">
      <c r="A2" s="40"/>
      <c r="B2" s="41" t="s">
        <v>41</v>
      </c>
      <c r="C2" s="41"/>
      <c r="D2" s="41"/>
      <c r="E2" s="41"/>
      <c r="F2" s="41"/>
      <c r="G2" s="41" t="s">
        <v>42</v>
      </c>
      <c r="H2" s="41"/>
      <c r="I2" s="41"/>
      <c r="J2" s="41"/>
      <c r="K2" s="41"/>
      <c r="L2" s="66" t="s">
        <v>125</v>
      </c>
      <c r="M2" s="45" t="s">
        <v>124</v>
      </c>
    </row>
    <row r="3" spans="1:13" ht="12" customHeight="1">
      <c r="A3" s="42" t="s">
        <v>0</v>
      </c>
      <c r="B3" s="43" t="s">
        <v>4</v>
      </c>
      <c r="C3" s="43"/>
      <c r="D3" s="43" t="s">
        <v>5</v>
      </c>
      <c r="E3" s="43"/>
      <c r="F3" s="44" t="s">
        <v>6</v>
      </c>
      <c r="G3" s="43" t="s">
        <v>4</v>
      </c>
      <c r="H3" s="43"/>
      <c r="I3" s="43" t="s">
        <v>5</v>
      </c>
      <c r="J3" s="43"/>
      <c r="K3" s="44" t="s">
        <v>6</v>
      </c>
      <c r="L3" s="68"/>
      <c r="M3" s="71"/>
    </row>
    <row r="4" spans="1:13" ht="12">
      <c r="A4" s="46"/>
      <c r="B4" s="47" t="s">
        <v>38</v>
      </c>
      <c r="C4" s="47" t="s">
        <v>39</v>
      </c>
      <c r="D4" s="47" t="s">
        <v>38</v>
      </c>
      <c r="E4" s="47" t="s">
        <v>39</v>
      </c>
      <c r="F4" s="47" t="s">
        <v>39</v>
      </c>
      <c r="G4" s="47" t="s">
        <v>38</v>
      </c>
      <c r="H4" s="47" t="s">
        <v>39</v>
      </c>
      <c r="I4" s="47" t="s">
        <v>38</v>
      </c>
      <c r="J4" s="47" t="s">
        <v>39</v>
      </c>
      <c r="K4" s="47" t="s">
        <v>39</v>
      </c>
      <c r="L4" s="69"/>
      <c r="M4" s="71"/>
    </row>
    <row r="5" spans="1:13" ht="12">
      <c r="A5" s="48" t="s">
        <v>96</v>
      </c>
      <c r="B5" s="49">
        <v>213</v>
      </c>
      <c r="C5" s="50">
        <v>4093</v>
      </c>
      <c r="D5" s="49">
        <v>431</v>
      </c>
      <c r="E5" s="50">
        <v>11361</v>
      </c>
      <c r="F5" s="50">
        <v>15454</v>
      </c>
      <c r="G5" s="51">
        <v>0</v>
      </c>
      <c r="H5" s="51">
        <v>0</v>
      </c>
      <c r="I5" s="51">
        <v>88</v>
      </c>
      <c r="J5" s="52">
        <v>3235</v>
      </c>
      <c r="K5" s="52">
        <f>SUM(H5,J5)</f>
        <v>3235</v>
      </c>
      <c r="L5" s="53">
        <f>MMULT(J5,1/E5)</f>
        <v>0.28474606108617195</v>
      </c>
      <c r="M5" s="53">
        <f>MMULT(H5,1/C5)</f>
        <v>0</v>
      </c>
    </row>
    <row r="6" spans="1:13" ht="12">
      <c r="A6" s="54" t="s">
        <v>97</v>
      </c>
      <c r="B6" s="55">
        <v>15720</v>
      </c>
      <c r="C6" s="55">
        <v>478029</v>
      </c>
      <c r="D6" s="56">
        <v>154</v>
      </c>
      <c r="E6" s="55">
        <v>1010</v>
      </c>
      <c r="F6" s="55">
        <v>479039</v>
      </c>
      <c r="G6" s="57">
        <v>679</v>
      </c>
      <c r="H6" s="58">
        <v>24663</v>
      </c>
      <c r="I6" s="57">
        <v>0</v>
      </c>
      <c r="J6" s="57">
        <v>0</v>
      </c>
      <c r="K6" s="58">
        <f aca="true" t="shared" si="0" ref="K6:K23">SUM(H6,J6)</f>
        <v>24663</v>
      </c>
      <c r="L6" s="59">
        <f aca="true" t="shared" si="1" ref="L6:L23">MMULT(J6,1/E6)</f>
        <v>0</v>
      </c>
      <c r="M6" s="59">
        <f aca="true" t="shared" si="2" ref="M6:M23">MMULT(H6,1/C6)</f>
        <v>0.05159310418405578</v>
      </c>
    </row>
    <row r="7" spans="1:13" ht="12">
      <c r="A7" s="60" t="s">
        <v>98</v>
      </c>
      <c r="B7" s="61">
        <v>17861</v>
      </c>
      <c r="C7" s="61">
        <v>552935</v>
      </c>
      <c r="D7" s="61">
        <v>17564</v>
      </c>
      <c r="E7" s="61">
        <v>449450</v>
      </c>
      <c r="F7" s="61">
        <v>1002385</v>
      </c>
      <c r="G7" s="62">
        <v>730</v>
      </c>
      <c r="H7" s="63">
        <v>23846</v>
      </c>
      <c r="I7" s="62">
        <v>681</v>
      </c>
      <c r="J7" s="63">
        <v>17804</v>
      </c>
      <c r="K7" s="63">
        <f t="shared" si="0"/>
        <v>41650</v>
      </c>
      <c r="L7" s="64">
        <f t="shared" si="1"/>
        <v>0.03961286016242074</v>
      </c>
      <c r="M7" s="64">
        <f t="shared" si="2"/>
        <v>0.043126226409975855</v>
      </c>
    </row>
    <row r="8" spans="1:13" ht="12">
      <c r="A8" s="60" t="s">
        <v>99</v>
      </c>
      <c r="B8" s="61">
        <v>2261</v>
      </c>
      <c r="C8" s="61">
        <v>26353</v>
      </c>
      <c r="D8" s="61">
        <v>2321</v>
      </c>
      <c r="E8" s="61">
        <v>25391</v>
      </c>
      <c r="F8" s="61">
        <v>51744</v>
      </c>
      <c r="G8" s="62">
        <v>169</v>
      </c>
      <c r="H8" s="63">
        <v>2351</v>
      </c>
      <c r="I8" s="62">
        <v>220</v>
      </c>
      <c r="J8" s="63">
        <v>3171</v>
      </c>
      <c r="K8" s="63">
        <f t="shared" si="0"/>
        <v>5522</v>
      </c>
      <c r="L8" s="64">
        <f t="shared" si="1"/>
        <v>0.12488677090307589</v>
      </c>
      <c r="M8" s="64">
        <f t="shared" si="2"/>
        <v>0.08921185443782492</v>
      </c>
    </row>
    <row r="9" spans="1:13" ht="12">
      <c r="A9" s="48" t="s">
        <v>100</v>
      </c>
      <c r="B9" s="49">
        <v>560</v>
      </c>
      <c r="C9" s="50">
        <v>2673</v>
      </c>
      <c r="D9" s="50">
        <v>4510</v>
      </c>
      <c r="E9" s="50">
        <v>111307</v>
      </c>
      <c r="F9" s="50">
        <v>113980</v>
      </c>
      <c r="G9" s="51">
        <v>0</v>
      </c>
      <c r="H9" s="51">
        <v>0</v>
      </c>
      <c r="I9" s="51">
        <v>310</v>
      </c>
      <c r="J9" s="52">
        <v>7528</v>
      </c>
      <c r="K9" s="52">
        <f t="shared" si="0"/>
        <v>7528</v>
      </c>
      <c r="L9" s="53">
        <f t="shared" si="1"/>
        <v>0.0676327634380587</v>
      </c>
      <c r="M9" s="53">
        <f t="shared" si="2"/>
        <v>0</v>
      </c>
    </row>
    <row r="10" spans="1:13" ht="12">
      <c r="A10" s="60" t="s">
        <v>101</v>
      </c>
      <c r="B10" s="61">
        <v>13485</v>
      </c>
      <c r="C10" s="61">
        <v>221109</v>
      </c>
      <c r="D10" s="61">
        <v>13294</v>
      </c>
      <c r="E10" s="61">
        <v>190349</v>
      </c>
      <c r="F10" s="61">
        <v>411458</v>
      </c>
      <c r="G10" s="62">
        <v>513</v>
      </c>
      <c r="H10" s="63">
        <v>9766</v>
      </c>
      <c r="I10" s="62">
        <v>513</v>
      </c>
      <c r="J10" s="63">
        <v>8753</v>
      </c>
      <c r="K10" s="63">
        <f t="shared" si="0"/>
        <v>18519</v>
      </c>
      <c r="L10" s="64">
        <f t="shared" si="1"/>
        <v>0.04598395578647642</v>
      </c>
      <c r="M10" s="64">
        <f t="shared" si="2"/>
        <v>0.04416826090299355</v>
      </c>
    </row>
    <row r="11" spans="1:13" ht="12">
      <c r="A11" s="54" t="s">
        <v>102</v>
      </c>
      <c r="B11" s="55">
        <v>13987</v>
      </c>
      <c r="C11" s="55">
        <v>1108286</v>
      </c>
      <c r="D11" s="56">
        <v>255</v>
      </c>
      <c r="E11" s="55">
        <v>1225</v>
      </c>
      <c r="F11" s="55">
        <v>1109511</v>
      </c>
      <c r="G11" s="57">
        <v>562</v>
      </c>
      <c r="H11" s="58">
        <v>51334</v>
      </c>
      <c r="I11" s="57">
        <v>0</v>
      </c>
      <c r="J11" s="57">
        <v>0</v>
      </c>
      <c r="K11" s="58">
        <f t="shared" si="0"/>
        <v>51334</v>
      </c>
      <c r="L11" s="59">
        <f t="shared" si="1"/>
        <v>0</v>
      </c>
      <c r="M11" s="59">
        <f t="shared" si="2"/>
        <v>0.04631836908523612</v>
      </c>
    </row>
    <row r="12" spans="1:13" ht="12">
      <c r="A12" s="60" t="s">
        <v>103</v>
      </c>
      <c r="B12" s="61">
        <v>13647</v>
      </c>
      <c r="C12" s="61">
        <v>159958</v>
      </c>
      <c r="D12" s="61">
        <v>9447</v>
      </c>
      <c r="E12" s="61">
        <v>69243</v>
      </c>
      <c r="F12" s="61">
        <v>229201</v>
      </c>
      <c r="G12" s="62">
        <v>537</v>
      </c>
      <c r="H12" s="63">
        <v>8219</v>
      </c>
      <c r="I12" s="62">
        <v>377</v>
      </c>
      <c r="J12" s="63">
        <v>2984</v>
      </c>
      <c r="K12" s="63">
        <f t="shared" si="0"/>
        <v>11203</v>
      </c>
      <c r="L12" s="64">
        <f t="shared" si="1"/>
        <v>0.043094608841326924</v>
      </c>
      <c r="M12" s="64">
        <f t="shared" si="2"/>
        <v>0.05138223783743233</v>
      </c>
    </row>
    <row r="13" spans="1:13" ht="12">
      <c r="A13" s="60" t="s">
        <v>104</v>
      </c>
      <c r="B13" s="65">
        <v>115</v>
      </c>
      <c r="C13" s="61">
        <v>2140</v>
      </c>
      <c r="D13" s="61">
        <v>1454</v>
      </c>
      <c r="E13" s="61">
        <v>18058</v>
      </c>
      <c r="F13" s="61">
        <v>20198</v>
      </c>
      <c r="G13" s="62">
        <v>54</v>
      </c>
      <c r="H13" s="63">
        <v>1546</v>
      </c>
      <c r="I13" s="62">
        <v>82</v>
      </c>
      <c r="J13" s="63">
        <v>1743</v>
      </c>
      <c r="K13" s="63">
        <f t="shared" si="0"/>
        <v>3289</v>
      </c>
      <c r="L13" s="64">
        <f t="shared" si="1"/>
        <v>0.09652231697862443</v>
      </c>
      <c r="M13" s="64">
        <f t="shared" si="2"/>
        <v>0.7224299065420561</v>
      </c>
    </row>
    <row r="14" spans="1:13" ht="12">
      <c r="A14" s="48" t="s">
        <v>105</v>
      </c>
      <c r="B14" s="50">
        <v>1815</v>
      </c>
      <c r="C14" s="50">
        <v>82860</v>
      </c>
      <c r="D14" s="50">
        <v>1624</v>
      </c>
      <c r="E14" s="50">
        <v>61086</v>
      </c>
      <c r="F14" s="50">
        <v>143946</v>
      </c>
      <c r="G14" s="51">
        <v>0</v>
      </c>
      <c r="H14" s="51">
        <v>0</v>
      </c>
      <c r="I14" s="51">
        <v>0</v>
      </c>
      <c r="J14" s="51">
        <v>0</v>
      </c>
      <c r="K14" s="52">
        <f t="shared" si="0"/>
        <v>0</v>
      </c>
      <c r="L14" s="53">
        <f t="shared" si="1"/>
        <v>0</v>
      </c>
      <c r="M14" s="53">
        <f t="shared" si="2"/>
        <v>0</v>
      </c>
    </row>
    <row r="15" spans="1:13" ht="12">
      <c r="A15" s="60" t="s">
        <v>106</v>
      </c>
      <c r="B15" s="61">
        <v>11122</v>
      </c>
      <c r="C15" s="61">
        <v>383561</v>
      </c>
      <c r="D15" s="61">
        <v>10543</v>
      </c>
      <c r="E15" s="61">
        <v>346545</v>
      </c>
      <c r="F15" s="61">
        <v>730106</v>
      </c>
      <c r="G15" s="62">
        <v>406</v>
      </c>
      <c r="H15" s="63">
        <v>17426</v>
      </c>
      <c r="I15" s="62">
        <v>381</v>
      </c>
      <c r="J15" s="63">
        <v>15919</v>
      </c>
      <c r="K15" s="63">
        <f t="shared" si="0"/>
        <v>33345</v>
      </c>
      <c r="L15" s="64">
        <f t="shared" si="1"/>
        <v>0.04593631418719069</v>
      </c>
      <c r="M15" s="64">
        <f t="shared" si="2"/>
        <v>0.04543214768967648</v>
      </c>
    </row>
    <row r="16" spans="1:13" ht="12">
      <c r="A16" s="48" t="s">
        <v>107</v>
      </c>
      <c r="B16" s="49">
        <v>63</v>
      </c>
      <c r="C16" s="50">
        <v>1335</v>
      </c>
      <c r="D16" s="50">
        <v>14846</v>
      </c>
      <c r="E16" s="50">
        <v>371293</v>
      </c>
      <c r="F16" s="50">
        <v>372628</v>
      </c>
      <c r="G16" s="51">
        <v>0</v>
      </c>
      <c r="H16" s="51">
        <v>0</v>
      </c>
      <c r="I16" s="51">
        <v>658</v>
      </c>
      <c r="J16" s="52">
        <v>17130</v>
      </c>
      <c r="K16" s="52">
        <f t="shared" si="0"/>
        <v>17130</v>
      </c>
      <c r="L16" s="53">
        <f t="shared" si="1"/>
        <v>0.04613607043493952</v>
      </c>
      <c r="M16" s="53">
        <f t="shared" si="2"/>
        <v>0</v>
      </c>
    </row>
    <row r="17" spans="1:13" ht="12">
      <c r="A17" s="60" t="s">
        <v>108</v>
      </c>
      <c r="B17" s="61">
        <v>6428</v>
      </c>
      <c r="C17" s="61">
        <v>111896</v>
      </c>
      <c r="D17" s="61">
        <v>6766</v>
      </c>
      <c r="E17" s="61">
        <v>147197</v>
      </c>
      <c r="F17" s="61">
        <v>259093</v>
      </c>
      <c r="G17" s="62">
        <v>253</v>
      </c>
      <c r="H17" s="63">
        <v>5987</v>
      </c>
      <c r="I17" s="62">
        <v>278</v>
      </c>
      <c r="J17" s="63">
        <v>6974</v>
      </c>
      <c r="K17" s="63">
        <f t="shared" si="0"/>
        <v>12961</v>
      </c>
      <c r="L17" s="64">
        <f t="shared" si="1"/>
        <v>0.0473786829894631</v>
      </c>
      <c r="M17" s="64">
        <f t="shared" si="2"/>
        <v>0.053505040394652176</v>
      </c>
    </row>
    <row r="18" spans="1:13" ht="12">
      <c r="A18" s="60" t="s">
        <v>109</v>
      </c>
      <c r="B18" s="61">
        <v>9576</v>
      </c>
      <c r="C18" s="61">
        <v>156285</v>
      </c>
      <c r="D18" s="61">
        <v>9694</v>
      </c>
      <c r="E18" s="61">
        <v>172455</v>
      </c>
      <c r="F18" s="61">
        <v>328740</v>
      </c>
      <c r="G18" s="62">
        <v>315</v>
      </c>
      <c r="H18" s="63">
        <v>7497</v>
      </c>
      <c r="I18" s="62">
        <v>328</v>
      </c>
      <c r="J18" s="63">
        <v>7958</v>
      </c>
      <c r="K18" s="63">
        <f t="shared" si="0"/>
        <v>15455</v>
      </c>
      <c r="L18" s="64">
        <f t="shared" si="1"/>
        <v>0.04614537125626975</v>
      </c>
      <c r="M18" s="64">
        <f t="shared" si="2"/>
        <v>0.047970054707745464</v>
      </c>
    </row>
    <row r="19" spans="1:13" ht="12">
      <c r="A19" s="60" t="s">
        <v>110</v>
      </c>
      <c r="B19" s="61">
        <v>15835</v>
      </c>
      <c r="C19" s="61">
        <v>548821</v>
      </c>
      <c r="D19" s="61">
        <v>15772</v>
      </c>
      <c r="E19" s="61">
        <v>447520</v>
      </c>
      <c r="F19" s="61">
        <v>996341</v>
      </c>
      <c r="G19" s="62">
        <v>608</v>
      </c>
      <c r="H19" s="63">
        <v>24517</v>
      </c>
      <c r="I19" s="62">
        <v>601</v>
      </c>
      <c r="J19" s="63">
        <v>17262</v>
      </c>
      <c r="K19" s="63">
        <f t="shared" si="0"/>
        <v>41779</v>
      </c>
      <c r="L19" s="64">
        <f t="shared" si="1"/>
        <v>0.03857257776188774</v>
      </c>
      <c r="M19" s="64">
        <f t="shared" si="2"/>
        <v>0.04467212442672565</v>
      </c>
    </row>
    <row r="20" spans="1:13" ht="12">
      <c r="A20" s="60" t="s">
        <v>111</v>
      </c>
      <c r="B20" s="61">
        <v>2006</v>
      </c>
      <c r="C20" s="61">
        <v>46780</v>
      </c>
      <c r="D20" s="61">
        <v>15009</v>
      </c>
      <c r="E20" s="61">
        <v>397968</v>
      </c>
      <c r="F20" s="61">
        <v>444748</v>
      </c>
      <c r="G20" s="62">
        <v>192</v>
      </c>
      <c r="H20" s="63">
        <v>7048</v>
      </c>
      <c r="I20" s="62">
        <v>699</v>
      </c>
      <c r="J20" s="63">
        <v>21618</v>
      </c>
      <c r="K20" s="63">
        <f t="shared" si="0"/>
        <v>28666</v>
      </c>
      <c r="L20" s="64">
        <f t="shared" si="1"/>
        <v>0.05432095042817513</v>
      </c>
      <c r="M20" s="64">
        <f t="shared" si="2"/>
        <v>0.1506626763574177</v>
      </c>
    </row>
    <row r="21" spans="1:13" ht="12">
      <c r="A21" s="60" t="s">
        <v>112</v>
      </c>
      <c r="B21" s="65">
        <v>698</v>
      </c>
      <c r="C21" s="61">
        <v>18032</v>
      </c>
      <c r="D21" s="65">
        <v>712</v>
      </c>
      <c r="E21" s="61">
        <v>17773</v>
      </c>
      <c r="F21" s="61">
        <v>35805</v>
      </c>
      <c r="G21" s="62">
        <v>71</v>
      </c>
      <c r="H21" s="63">
        <v>2057</v>
      </c>
      <c r="I21" s="62">
        <v>62</v>
      </c>
      <c r="J21" s="63">
        <v>1735</v>
      </c>
      <c r="K21" s="63">
        <f t="shared" si="0"/>
        <v>3792</v>
      </c>
      <c r="L21" s="64">
        <f t="shared" si="1"/>
        <v>0.09761998537106847</v>
      </c>
      <c r="M21" s="64">
        <f t="shared" si="2"/>
        <v>0.11407497781721385</v>
      </c>
    </row>
    <row r="22" spans="1:13" ht="12">
      <c r="A22" s="72" t="s">
        <v>115</v>
      </c>
      <c r="B22" s="73">
        <v>0</v>
      </c>
      <c r="C22" s="74">
        <v>0</v>
      </c>
      <c r="D22" s="73">
        <v>0</v>
      </c>
      <c r="E22" s="74">
        <v>0</v>
      </c>
      <c r="F22" s="74">
        <v>0</v>
      </c>
      <c r="G22" s="75">
        <v>0</v>
      </c>
      <c r="H22" s="76">
        <v>0</v>
      </c>
      <c r="I22" s="75">
        <v>0</v>
      </c>
      <c r="J22" s="76">
        <v>0</v>
      </c>
      <c r="K22" s="76">
        <v>0</v>
      </c>
      <c r="L22" s="77">
        <v>0</v>
      </c>
      <c r="M22" s="77">
        <v>0</v>
      </c>
    </row>
    <row r="23" spans="1:13" ht="12">
      <c r="A23" s="54" t="s">
        <v>113</v>
      </c>
      <c r="B23" s="55">
        <v>10090</v>
      </c>
      <c r="C23" s="55">
        <v>259688</v>
      </c>
      <c r="D23" s="55">
        <v>1287</v>
      </c>
      <c r="E23" s="55">
        <v>5527</v>
      </c>
      <c r="F23" s="55">
        <v>265215</v>
      </c>
      <c r="G23" s="57">
        <v>418</v>
      </c>
      <c r="H23" s="58">
        <v>16535</v>
      </c>
      <c r="I23" s="57">
        <v>0</v>
      </c>
      <c r="J23" s="57">
        <v>0</v>
      </c>
      <c r="K23" s="58">
        <f t="shared" si="0"/>
        <v>16535</v>
      </c>
      <c r="L23" s="59">
        <f t="shared" si="1"/>
        <v>0</v>
      </c>
      <c r="M23" s="59">
        <f t="shared" si="2"/>
        <v>0.06367256091925695</v>
      </c>
    </row>
    <row r="24" spans="1:13" s="70" customFormat="1" ht="11.25">
      <c r="A24" s="83" t="s">
        <v>1</v>
      </c>
      <c r="B24" s="57"/>
      <c r="C24" s="84"/>
      <c r="D24" s="93" t="s">
        <v>43</v>
      </c>
      <c r="E24" s="94"/>
      <c r="F24" s="94"/>
      <c r="G24" s="94"/>
      <c r="H24" s="94"/>
      <c r="I24" s="94"/>
      <c r="J24" s="94"/>
      <c r="K24" s="94"/>
      <c r="L24" s="94"/>
      <c r="M24" s="95"/>
    </row>
    <row r="25" spans="1:13" s="70" customFormat="1" ht="11.25">
      <c r="A25" s="96" t="s">
        <v>2</v>
      </c>
      <c r="B25" s="51"/>
      <c r="C25" s="97"/>
      <c r="D25" s="98" t="s">
        <v>118</v>
      </c>
      <c r="E25" s="99"/>
      <c r="F25" s="99"/>
      <c r="G25" s="99"/>
      <c r="H25" s="99"/>
      <c r="I25" s="99"/>
      <c r="J25" s="99"/>
      <c r="K25" s="99"/>
      <c r="L25" s="99"/>
      <c r="M25" s="100"/>
    </row>
    <row r="26" spans="1:13" s="70" customFormat="1" ht="11.25">
      <c r="A26" s="96" t="s">
        <v>3</v>
      </c>
      <c r="B26" s="62"/>
      <c r="C26" s="97"/>
      <c r="D26" s="87" t="s">
        <v>116</v>
      </c>
      <c r="E26" s="88"/>
      <c r="F26" s="88"/>
      <c r="G26" s="88"/>
      <c r="H26" s="88"/>
      <c r="I26" s="88"/>
      <c r="J26" s="88"/>
      <c r="K26" s="88"/>
      <c r="L26" s="88"/>
      <c r="M26" s="89"/>
    </row>
    <row r="27" spans="1:13" ht="10.5" customHeight="1">
      <c r="A27" s="85" t="s">
        <v>117</v>
      </c>
      <c r="B27" s="78"/>
      <c r="C27" s="86"/>
      <c r="D27" s="90"/>
      <c r="E27" s="91"/>
      <c r="F27" s="91"/>
      <c r="G27" s="91"/>
      <c r="H27" s="91"/>
      <c r="I27" s="91"/>
      <c r="J27" s="91"/>
      <c r="K27" s="91"/>
      <c r="L27" s="91"/>
      <c r="M27" s="92"/>
    </row>
    <row r="28" spans="1:13" ht="36.75" customHeight="1">
      <c r="A28" s="79" t="s">
        <v>114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33.75" customHeight="1">
      <c r="A29" s="81" t="s">
        <v>119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5" ht="12">
      <c r="A35" s="2"/>
    </row>
    <row r="37" ht="12">
      <c r="A37" s="2"/>
    </row>
  </sheetData>
  <mergeCells count="15">
    <mergeCell ref="A29:M29"/>
    <mergeCell ref="B3:C3"/>
    <mergeCell ref="D3:E3"/>
    <mergeCell ref="A3:A4"/>
    <mergeCell ref="L2:L4"/>
    <mergeCell ref="M2:M4"/>
    <mergeCell ref="D26:M27"/>
    <mergeCell ref="D24:M24"/>
    <mergeCell ref="D25:M25"/>
    <mergeCell ref="B1:K1"/>
    <mergeCell ref="A28:M28"/>
    <mergeCell ref="G3:H3"/>
    <mergeCell ref="I3:J3"/>
    <mergeCell ref="G2:K2"/>
    <mergeCell ref="B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selection activeCell="A1" sqref="A1:S1"/>
    </sheetView>
  </sheetViews>
  <sheetFormatPr defaultColWidth="9.140625" defaultRowHeight="12.75"/>
  <cols>
    <col min="1" max="1" width="15.140625" style="4" bestFit="1" customWidth="1"/>
    <col min="2" max="2" width="7.28125" style="4" bestFit="1" customWidth="1"/>
    <col min="3" max="3" width="4.00390625" style="14" bestFit="1" customWidth="1"/>
    <col min="4" max="4" width="7.28125" style="4" bestFit="1" customWidth="1"/>
    <col min="5" max="5" width="4.00390625" style="14" bestFit="1" customWidth="1"/>
    <col min="6" max="6" width="7.28125" style="4" bestFit="1" customWidth="1"/>
    <col min="7" max="7" width="4.00390625" style="14" bestFit="1" customWidth="1"/>
    <col min="8" max="8" width="4.140625" style="4" bestFit="1" customWidth="1"/>
    <col min="9" max="9" width="4.00390625" style="14" bestFit="1" customWidth="1"/>
    <col min="10" max="10" width="3.8515625" style="4" bestFit="1" customWidth="1"/>
    <col min="11" max="11" width="5.7109375" style="4" bestFit="1" customWidth="1"/>
    <col min="12" max="12" width="4.00390625" style="14" bestFit="1" customWidth="1"/>
    <col min="13" max="13" width="3.8515625" style="4" bestFit="1" customWidth="1"/>
    <col min="14" max="14" width="4.8515625" style="4" bestFit="1" customWidth="1"/>
    <col min="15" max="15" width="4.00390625" style="14" bestFit="1" customWidth="1"/>
    <col min="16" max="16" width="7.28125" style="4" bestFit="1" customWidth="1"/>
    <col min="17" max="17" width="4.00390625" style="14" bestFit="1" customWidth="1"/>
    <col min="18" max="18" width="4.140625" style="4" bestFit="1" customWidth="1"/>
    <col min="19" max="19" width="4.00390625" style="14" bestFit="1" customWidth="1"/>
    <col min="20" max="16384" width="9.140625" style="4" customWidth="1"/>
  </cols>
  <sheetData>
    <row r="1" spans="1:19" s="1" customFormat="1" ht="12.75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.75" customHeight="1">
      <c r="A2" s="26" t="s">
        <v>40</v>
      </c>
      <c r="B2" s="25" t="s">
        <v>36</v>
      </c>
      <c r="C2" s="25"/>
      <c r="D2" s="25"/>
      <c r="E2" s="25"/>
      <c r="F2" s="25"/>
      <c r="G2" s="25"/>
      <c r="H2" s="25"/>
      <c r="I2" s="25"/>
      <c r="J2" s="25" t="s">
        <v>37</v>
      </c>
      <c r="K2" s="25"/>
      <c r="L2" s="25"/>
      <c r="M2" s="25"/>
      <c r="N2" s="25"/>
      <c r="O2" s="25"/>
      <c r="P2" s="25"/>
      <c r="Q2" s="25"/>
      <c r="R2" s="25"/>
      <c r="S2" s="25"/>
    </row>
    <row r="3" spans="1:19" ht="12.75" customHeight="1">
      <c r="A3" s="27"/>
      <c r="B3" s="25" t="s">
        <v>30</v>
      </c>
      <c r="C3" s="25"/>
      <c r="D3" s="25" t="s">
        <v>29</v>
      </c>
      <c r="E3" s="25"/>
      <c r="F3" s="22" t="s">
        <v>35</v>
      </c>
      <c r="G3" s="24"/>
      <c r="H3" s="25" t="s">
        <v>33</v>
      </c>
      <c r="I3" s="25"/>
      <c r="J3" s="22" t="s">
        <v>29</v>
      </c>
      <c r="K3" s="23"/>
      <c r="L3" s="24"/>
      <c r="M3" s="22" t="s">
        <v>30</v>
      </c>
      <c r="N3" s="23"/>
      <c r="O3" s="24"/>
      <c r="P3" s="22" t="s">
        <v>35</v>
      </c>
      <c r="Q3" s="24"/>
      <c r="R3" s="25" t="s">
        <v>33</v>
      </c>
      <c r="S3" s="25"/>
    </row>
    <row r="4" spans="1:19" ht="11.25">
      <c r="A4" s="28"/>
      <c r="B4" s="3" t="s">
        <v>32</v>
      </c>
      <c r="C4" s="3" t="s">
        <v>31</v>
      </c>
      <c r="D4" s="3" t="s">
        <v>32</v>
      </c>
      <c r="E4" s="3" t="s">
        <v>31</v>
      </c>
      <c r="F4" s="3" t="s">
        <v>32</v>
      </c>
      <c r="G4" s="3" t="s">
        <v>31</v>
      </c>
      <c r="H4" s="3" t="s">
        <v>34</v>
      </c>
      <c r="I4" s="3" t="s">
        <v>31</v>
      </c>
      <c r="J4" s="5" t="s">
        <v>38</v>
      </c>
      <c r="K4" s="5" t="s">
        <v>39</v>
      </c>
      <c r="L4" s="3" t="s">
        <v>31</v>
      </c>
      <c r="M4" s="5" t="s">
        <v>38</v>
      </c>
      <c r="N4" s="5" t="s">
        <v>39</v>
      </c>
      <c r="O4" s="3" t="s">
        <v>31</v>
      </c>
      <c r="P4" s="3" t="s">
        <v>32</v>
      </c>
      <c r="Q4" s="3" t="s">
        <v>31</v>
      </c>
      <c r="R4" s="3" t="s">
        <v>34</v>
      </c>
      <c r="S4" s="3" t="s">
        <v>31</v>
      </c>
    </row>
    <row r="5" spans="1:19" ht="11.25">
      <c r="A5" s="6" t="s">
        <v>45</v>
      </c>
      <c r="B5" s="12">
        <v>304150</v>
      </c>
      <c r="C5" s="31">
        <v>1</v>
      </c>
      <c r="D5" s="11">
        <v>474899</v>
      </c>
      <c r="E5" s="30">
        <v>1</v>
      </c>
      <c r="F5" s="32">
        <v>779049</v>
      </c>
      <c r="G5" s="33">
        <v>1</v>
      </c>
      <c r="H5" s="10">
        <f>MMULT(B5,1/F5)</f>
        <v>0.3904118996366082</v>
      </c>
      <c r="I5" s="39">
        <v>42</v>
      </c>
      <c r="J5" s="34">
        <v>240</v>
      </c>
      <c r="K5" s="8">
        <v>7489</v>
      </c>
      <c r="L5" s="8">
        <v>15</v>
      </c>
      <c r="M5" s="35">
        <v>195</v>
      </c>
      <c r="N5" s="7">
        <v>1602</v>
      </c>
      <c r="O5" s="36">
        <v>1</v>
      </c>
      <c r="P5" s="9">
        <f>SUM(N5,K5)</f>
        <v>9091</v>
      </c>
      <c r="Q5" s="15">
        <v>7</v>
      </c>
      <c r="R5" s="10">
        <f>IF(ISERR(MMULT(N5,1/SUM(K5+N5)))=TRUE,"",MMULT(N5,1/SUM(K5+N5)))</f>
        <v>0.17621823781762183</v>
      </c>
      <c r="S5" s="19">
        <v>2</v>
      </c>
    </row>
    <row r="6" spans="1:19" ht="11.25">
      <c r="A6" s="6" t="s">
        <v>46</v>
      </c>
      <c r="B6" s="12">
        <v>297905</v>
      </c>
      <c r="C6" s="31">
        <v>2</v>
      </c>
      <c r="D6" s="11">
        <v>437592</v>
      </c>
      <c r="E6" s="30">
        <v>2</v>
      </c>
      <c r="F6" s="32">
        <v>735497</v>
      </c>
      <c r="G6" s="33">
        <v>2</v>
      </c>
      <c r="H6" s="10">
        <f>MMULT(B6,1/F6)</f>
        <v>0.4050390416276341</v>
      </c>
      <c r="I6" s="39">
        <v>34</v>
      </c>
      <c r="J6" s="34">
        <v>807</v>
      </c>
      <c r="K6" s="8">
        <v>25896</v>
      </c>
      <c r="L6" s="37">
        <v>1</v>
      </c>
      <c r="M6" s="35">
        <v>366</v>
      </c>
      <c r="N6" s="7">
        <v>1142</v>
      </c>
      <c r="O6" s="36">
        <v>2</v>
      </c>
      <c r="P6" s="9">
        <f>SUM(N6,K6)</f>
        <v>27038</v>
      </c>
      <c r="Q6" s="18">
        <v>1</v>
      </c>
      <c r="R6" s="10">
        <f>IF(ISERR(MMULT(N6,1/SUM(K6+N6)))=TRUE,"",MMULT(N6,1/SUM(K6+N6)))</f>
        <v>0.04223685183815371</v>
      </c>
      <c r="S6" s="39">
        <v>8</v>
      </c>
    </row>
    <row r="7" spans="1:19" ht="11.25">
      <c r="A7" s="6" t="s">
        <v>47</v>
      </c>
      <c r="B7" s="12">
        <v>163304</v>
      </c>
      <c r="C7" s="31">
        <v>3</v>
      </c>
      <c r="D7" s="11">
        <v>217566</v>
      </c>
      <c r="E7" s="30">
        <v>3</v>
      </c>
      <c r="F7" s="32">
        <v>380870</v>
      </c>
      <c r="G7" s="33">
        <v>3</v>
      </c>
      <c r="H7" s="10">
        <f>MMULT(B7,1/F7)</f>
        <v>0.42876572058707696</v>
      </c>
      <c r="I7" s="39">
        <v>15</v>
      </c>
      <c r="J7" s="34">
        <v>492</v>
      </c>
      <c r="K7" s="8">
        <v>13932</v>
      </c>
      <c r="L7" s="37">
        <v>4</v>
      </c>
      <c r="M7" s="35"/>
      <c r="N7" s="35"/>
      <c r="O7" s="35">
        <v>33</v>
      </c>
      <c r="P7" s="9">
        <f>SUM(N7,K7)</f>
        <v>13932</v>
      </c>
      <c r="Q7" s="18">
        <v>4</v>
      </c>
      <c r="R7" s="10">
        <f>IF(ISERR(MMULT(N7,1/SUM(K7+N7)))=TRUE,"",MMULT(N7,1/SUM(K7+N7)))</f>
      </c>
      <c r="S7" s="16">
        <v>33</v>
      </c>
    </row>
    <row r="8" spans="1:19" ht="11.25">
      <c r="A8" s="6" t="s">
        <v>48</v>
      </c>
      <c r="B8" s="12">
        <v>140119</v>
      </c>
      <c r="C8" s="31">
        <v>4</v>
      </c>
      <c r="D8" s="11">
        <v>206452</v>
      </c>
      <c r="E8" s="30">
        <v>4</v>
      </c>
      <c r="F8" s="32">
        <v>346571</v>
      </c>
      <c r="G8" s="33">
        <v>4</v>
      </c>
      <c r="H8" s="10">
        <f>MMULT(B8,1/F8)</f>
        <v>0.40430099460139485</v>
      </c>
      <c r="I8" s="39">
        <v>37</v>
      </c>
      <c r="J8" s="34">
        <v>618</v>
      </c>
      <c r="K8" s="8">
        <v>14008</v>
      </c>
      <c r="L8" s="37">
        <v>3</v>
      </c>
      <c r="M8" s="35">
        <v>56</v>
      </c>
      <c r="N8" s="35">
        <v>181</v>
      </c>
      <c r="O8" s="35">
        <v>6</v>
      </c>
      <c r="P8" s="9">
        <f>SUM(N8,K8)</f>
        <v>14189</v>
      </c>
      <c r="Q8" s="18">
        <v>3</v>
      </c>
      <c r="R8" s="10">
        <f>IF(ISERR(MMULT(N8,1/SUM(K8+N8)))=TRUE,"",MMULT(N8,1/SUM(K8+N8)))</f>
        <v>0.012756360560997956</v>
      </c>
      <c r="S8" s="39">
        <v>19</v>
      </c>
    </row>
    <row r="9" spans="1:19" ht="11.25">
      <c r="A9" s="6" t="s">
        <v>49</v>
      </c>
      <c r="B9" s="12">
        <v>133854</v>
      </c>
      <c r="C9" s="31">
        <v>5</v>
      </c>
      <c r="D9" s="11">
        <v>202792</v>
      </c>
      <c r="E9" s="30">
        <v>5</v>
      </c>
      <c r="F9" s="32">
        <v>336646</v>
      </c>
      <c r="G9" s="33">
        <v>5</v>
      </c>
      <c r="H9" s="10">
        <f>MMULT(B9,1/F9)</f>
        <v>0.39761054638997645</v>
      </c>
      <c r="I9" s="39">
        <v>39</v>
      </c>
      <c r="J9" s="34">
        <v>418</v>
      </c>
      <c r="K9" s="8">
        <v>16535</v>
      </c>
      <c r="L9" s="37">
        <v>2</v>
      </c>
      <c r="M9" s="35"/>
      <c r="N9" s="35"/>
      <c r="O9" s="35">
        <v>33</v>
      </c>
      <c r="P9" s="9">
        <f>SUM(N9,K9)</f>
        <v>16535</v>
      </c>
      <c r="Q9" s="18">
        <v>2</v>
      </c>
      <c r="R9" s="10">
        <f>IF(ISERR(MMULT(N9,1/SUM(K9+N9)))=TRUE,"",MMULT(N9,1/SUM(K9+N9)))</f>
      </c>
      <c r="S9" s="16">
        <v>33</v>
      </c>
    </row>
    <row r="10" spans="1:19" ht="11.25">
      <c r="A10" s="6" t="s">
        <v>50</v>
      </c>
      <c r="B10" s="12">
        <v>131895</v>
      </c>
      <c r="C10" s="12">
        <v>7</v>
      </c>
      <c r="D10" s="11">
        <v>183839</v>
      </c>
      <c r="E10" s="11">
        <v>6</v>
      </c>
      <c r="F10" s="32">
        <v>315734</v>
      </c>
      <c r="G10" s="32">
        <v>6</v>
      </c>
      <c r="H10" s="10">
        <f>MMULT(B10,1/F10)</f>
        <v>0.4177408831484731</v>
      </c>
      <c r="I10" s="39">
        <v>25</v>
      </c>
      <c r="J10" s="34">
        <v>464</v>
      </c>
      <c r="K10" s="8">
        <v>11533</v>
      </c>
      <c r="L10" s="37">
        <v>5</v>
      </c>
      <c r="M10" s="35"/>
      <c r="N10" s="35"/>
      <c r="O10" s="35">
        <v>33</v>
      </c>
      <c r="P10" s="9">
        <f>SUM(N10,K10)</f>
        <v>11533</v>
      </c>
      <c r="Q10" s="18">
        <v>5</v>
      </c>
      <c r="R10" s="10">
        <f>IF(ISERR(MMULT(N10,1/SUM(K10+N10)))=TRUE,"",MMULT(N10,1/SUM(K10+N10)))</f>
      </c>
      <c r="S10" s="13">
        <v>33</v>
      </c>
    </row>
    <row r="11" spans="1:19" ht="11.25">
      <c r="A11" s="6" t="s">
        <v>51</v>
      </c>
      <c r="B11" s="12">
        <v>133549</v>
      </c>
      <c r="C11" s="12">
        <v>6</v>
      </c>
      <c r="D11" s="11">
        <v>153443</v>
      </c>
      <c r="E11" s="11">
        <v>7</v>
      </c>
      <c r="F11" s="32">
        <v>286992</v>
      </c>
      <c r="G11" s="32">
        <v>7</v>
      </c>
      <c r="H11" s="10">
        <f>MMULT(B11,1/F11)</f>
        <v>0.46534049729609184</v>
      </c>
      <c r="I11" s="19">
        <v>3</v>
      </c>
      <c r="J11" s="34">
        <v>500</v>
      </c>
      <c r="K11" s="8">
        <v>9000</v>
      </c>
      <c r="L11" s="8">
        <v>7</v>
      </c>
      <c r="M11" s="35"/>
      <c r="N11" s="35"/>
      <c r="O11" s="35">
        <v>33</v>
      </c>
      <c r="P11" s="9">
        <f>SUM(N11,K11)</f>
        <v>9000</v>
      </c>
      <c r="Q11" s="15">
        <v>8</v>
      </c>
      <c r="R11" s="10">
        <f>IF(ISERR(MMULT(N11,1/SUM(K11+N11)))=TRUE,"",MMULT(N11,1/SUM(K11+N11)))</f>
      </c>
      <c r="S11" s="13">
        <v>33</v>
      </c>
    </row>
    <row r="12" spans="1:19" ht="11.25">
      <c r="A12" s="6" t="s">
        <v>87</v>
      </c>
      <c r="B12" s="12">
        <v>106992</v>
      </c>
      <c r="C12" s="12">
        <v>8</v>
      </c>
      <c r="D12" s="11">
        <v>149845</v>
      </c>
      <c r="E12" s="11">
        <v>8</v>
      </c>
      <c r="F12" s="32">
        <v>256837</v>
      </c>
      <c r="G12" s="32">
        <v>8</v>
      </c>
      <c r="H12" s="10">
        <f>MMULT(B12,1/F12)</f>
        <v>0.4165754934063239</v>
      </c>
      <c r="I12" s="39">
        <v>27</v>
      </c>
      <c r="J12" s="34">
        <v>321</v>
      </c>
      <c r="K12" s="8">
        <v>9839</v>
      </c>
      <c r="L12" s="8">
        <v>6</v>
      </c>
      <c r="M12" s="35"/>
      <c r="N12" s="35">
        <v>23</v>
      </c>
      <c r="O12" s="35">
        <v>21</v>
      </c>
      <c r="P12" s="9">
        <f>SUM(N12,K12)</f>
        <v>9862</v>
      </c>
      <c r="Q12" s="15">
        <v>6</v>
      </c>
      <c r="R12" s="10">
        <f>IF(ISERR(MMULT(N12,1/SUM(K12+N12)))=TRUE,"",MMULT(N12,1/SUM(K12+N12)))</f>
        <v>0.00233218414114784</v>
      </c>
      <c r="S12" s="39">
        <v>30</v>
      </c>
    </row>
    <row r="13" spans="1:19" ht="11.25">
      <c r="A13" s="6" t="s">
        <v>52</v>
      </c>
      <c r="B13" s="12">
        <v>100173</v>
      </c>
      <c r="C13" s="12">
        <v>9</v>
      </c>
      <c r="D13" s="11">
        <v>129895</v>
      </c>
      <c r="E13" s="11">
        <v>10</v>
      </c>
      <c r="F13" s="32">
        <v>230068</v>
      </c>
      <c r="G13" s="32">
        <v>9</v>
      </c>
      <c r="H13" s="10">
        <f>MMULT(B13,1/F13)</f>
        <v>0.43540605386233633</v>
      </c>
      <c r="I13" s="39">
        <v>9</v>
      </c>
      <c r="J13" s="34">
        <v>352</v>
      </c>
      <c r="K13" s="8">
        <v>8437</v>
      </c>
      <c r="L13" s="8">
        <v>9</v>
      </c>
      <c r="M13" s="35"/>
      <c r="N13" s="35"/>
      <c r="O13" s="35">
        <v>33</v>
      </c>
      <c r="P13" s="9">
        <f>SUM(N13,K13)</f>
        <v>8437</v>
      </c>
      <c r="Q13" s="15">
        <v>10</v>
      </c>
      <c r="R13" s="10">
        <f>IF(ISERR(MMULT(N13,1/SUM(K13+N13)))=TRUE,"",MMULT(N13,1/SUM(K13+N13)))</f>
      </c>
      <c r="S13" s="16">
        <v>33</v>
      </c>
    </row>
    <row r="14" spans="1:19" ht="11.25">
      <c r="A14" s="6" t="s">
        <v>53</v>
      </c>
      <c r="B14" s="12">
        <v>96277</v>
      </c>
      <c r="C14" s="12">
        <v>10</v>
      </c>
      <c r="D14" s="11">
        <v>130880</v>
      </c>
      <c r="E14" s="11">
        <v>9</v>
      </c>
      <c r="F14" s="32">
        <v>227157</v>
      </c>
      <c r="G14" s="32">
        <v>10</v>
      </c>
      <c r="H14" s="10">
        <f>MMULT(B14,1/F14)</f>
        <v>0.423834616586766</v>
      </c>
      <c r="I14" s="39">
        <v>21</v>
      </c>
      <c r="J14" s="34">
        <v>357</v>
      </c>
      <c r="K14" s="8">
        <v>8011</v>
      </c>
      <c r="L14" s="8">
        <v>10</v>
      </c>
      <c r="M14" s="35">
        <v>28</v>
      </c>
      <c r="N14" s="35">
        <v>383</v>
      </c>
      <c r="O14" s="36">
        <v>5</v>
      </c>
      <c r="P14" s="9">
        <f>SUM(N14,K14)</f>
        <v>8394</v>
      </c>
      <c r="Q14" s="15">
        <v>11</v>
      </c>
      <c r="R14" s="10">
        <f>IF(ISERR(MMULT(N14,1/SUM(K14+N14)))=TRUE,"",MMULT(N14,1/SUM(K14+N14)))</f>
        <v>0.04562782940195378</v>
      </c>
      <c r="S14" s="39">
        <v>7</v>
      </c>
    </row>
    <row r="15" spans="1:19" ht="11.25">
      <c r="A15" s="6" t="s">
        <v>54</v>
      </c>
      <c r="B15" s="12">
        <v>92416</v>
      </c>
      <c r="C15" s="12">
        <v>11</v>
      </c>
      <c r="D15" s="11">
        <v>120410</v>
      </c>
      <c r="E15" s="11">
        <v>11</v>
      </c>
      <c r="F15" s="32">
        <v>212826</v>
      </c>
      <c r="G15" s="32">
        <v>11</v>
      </c>
      <c r="H15" s="10">
        <f>MMULT(B15,1/F15)</f>
        <v>0.43423265954347684</v>
      </c>
      <c r="I15" s="39">
        <v>12</v>
      </c>
      <c r="J15" s="34">
        <v>178</v>
      </c>
      <c r="K15" s="8">
        <v>4674</v>
      </c>
      <c r="L15" s="8">
        <v>22</v>
      </c>
      <c r="M15" s="35"/>
      <c r="N15" s="35">
        <v>64</v>
      </c>
      <c r="O15" s="35">
        <v>17</v>
      </c>
      <c r="P15" s="9">
        <f>SUM(N15,K15)</f>
        <v>4738</v>
      </c>
      <c r="Q15" s="15">
        <v>23</v>
      </c>
      <c r="R15" s="10">
        <f>IF(ISERR(MMULT(N15,1/SUM(K15+N15)))=TRUE,"",MMULT(N15,1/SUM(K15+N15)))</f>
        <v>0.013507809202195019</v>
      </c>
      <c r="S15" s="39">
        <v>16</v>
      </c>
    </row>
    <row r="16" spans="1:19" ht="11.25">
      <c r="A16" s="6" t="s">
        <v>55</v>
      </c>
      <c r="B16" s="12">
        <v>80847</v>
      </c>
      <c r="C16" s="12">
        <v>13</v>
      </c>
      <c r="D16" s="11">
        <v>118811</v>
      </c>
      <c r="E16" s="11">
        <v>12</v>
      </c>
      <c r="F16" s="32">
        <v>199658</v>
      </c>
      <c r="G16" s="32">
        <v>12</v>
      </c>
      <c r="H16" s="10">
        <f>MMULT(B16,1/F16)</f>
        <v>0.40492742589828606</v>
      </c>
      <c r="I16" s="39">
        <v>35</v>
      </c>
      <c r="J16" s="34">
        <v>344</v>
      </c>
      <c r="K16" s="8">
        <v>7749</v>
      </c>
      <c r="L16" s="8">
        <v>12</v>
      </c>
      <c r="M16" s="35"/>
      <c r="N16" s="35"/>
      <c r="O16" s="35">
        <v>33</v>
      </c>
      <c r="P16" s="9">
        <f>SUM(N16,K16)</f>
        <v>7749</v>
      </c>
      <c r="Q16" s="15">
        <v>14</v>
      </c>
      <c r="R16" s="10">
        <f>IF(ISERR(MMULT(N16,1/SUM(K16+N16)))=TRUE,"",MMULT(N16,1/SUM(K16+N16)))</f>
      </c>
      <c r="S16" s="13">
        <v>33</v>
      </c>
    </row>
    <row r="17" spans="1:19" ht="11.25">
      <c r="A17" s="6" t="s">
        <v>88</v>
      </c>
      <c r="B17" s="12">
        <v>83565</v>
      </c>
      <c r="C17" s="12">
        <v>12</v>
      </c>
      <c r="D17" s="11">
        <v>108637</v>
      </c>
      <c r="E17" s="11">
        <v>13</v>
      </c>
      <c r="F17" s="32">
        <v>192202</v>
      </c>
      <c r="G17" s="32">
        <v>13</v>
      </c>
      <c r="H17" s="10">
        <f>MMULT(B17,1/F17)</f>
        <v>0.4347769534135961</v>
      </c>
      <c r="I17" s="39">
        <v>10</v>
      </c>
      <c r="J17" s="34">
        <v>317</v>
      </c>
      <c r="K17" s="8">
        <v>8801</v>
      </c>
      <c r="L17" s="8">
        <v>8</v>
      </c>
      <c r="M17" s="35"/>
      <c r="N17" s="35"/>
      <c r="O17" s="35">
        <v>33</v>
      </c>
      <c r="P17" s="9">
        <f>SUM(N17,K17)</f>
        <v>8801</v>
      </c>
      <c r="Q17" s="15">
        <v>9</v>
      </c>
      <c r="R17" s="10">
        <f>IF(ISERR(MMULT(N17,1/SUM(K17+N17)))=TRUE,"",MMULT(N17,1/SUM(K17+N17)))</f>
      </c>
      <c r="S17" s="13">
        <v>33</v>
      </c>
    </row>
    <row r="18" spans="1:19" ht="11.25">
      <c r="A18" s="6" t="s">
        <v>56</v>
      </c>
      <c r="B18" s="12">
        <v>76422</v>
      </c>
      <c r="C18" s="12">
        <v>14</v>
      </c>
      <c r="D18" s="11">
        <v>98629</v>
      </c>
      <c r="E18" s="11">
        <v>16</v>
      </c>
      <c r="F18" s="32">
        <v>175051</v>
      </c>
      <c r="G18" s="32">
        <v>14</v>
      </c>
      <c r="H18" s="10">
        <f>MMULT(B18,1/F18)</f>
        <v>0.4365699139108032</v>
      </c>
      <c r="I18" s="39">
        <v>8</v>
      </c>
      <c r="J18" s="34">
        <v>258</v>
      </c>
      <c r="K18" s="8">
        <v>6791</v>
      </c>
      <c r="L18" s="8">
        <v>18</v>
      </c>
      <c r="M18" s="35">
        <v>57</v>
      </c>
      <c r="N18" s="35">
        <v>91</v>
      </c>
      <c r="O18" s="35">
        <v>13</v>
      </c>
      <c r="P18" s="9">
        <f>SUM(N18,K18)</f>
        <v>6882</v>
      </c>
      <c r="Q18" s="15">
        <v>18</v>
      </c>
      <c r="R18" s="10">
        <f>IF(ISERR(MMULT(N18,1/SUM(K18+N18)))=TRUE,"",MMULT(N18,1/SUM(K18+N18)))</f>
        <v>0.013222900319674514</v>
      </c>
      <c r="S18" s="39">
        <v>17</v>
      </c>
    </row>
    <row r="19" spans="1:19" ht="11.25">
      <c r="A19" s="6" t="s">
        <v>57</v>
      </c>
      <c r="B19" s="12">
        <v>69817</v>
      </c>
      <c r="C19" s="12">
        <v>15</v>
      </c>
      <c r="D19" s="11">
        <v>101894</v>
      </c>
      <c r="E19" s="11">
        <v>15</v>
      </c>
      <c r="F19" s="32">
        <v>171711</v>
      </c>
      <c r="G19" s="32">
        <v>15</v>
      </c>
      <c r="H19" s="10">
        <f>MMULT(B19,1/F19)</f>
        <v>0.40659596647855994</v>
      </c>
      <c r="I19" s="39">
        <v>32</v>
      </c>
      <c r="J19" s="34">
        <v>215</v>
      </c>
      <c r="K19" s="8">
        <v>7333</v>
      </c>
      <c r="L19" s="8">
        <v>16</v>
      </c>
      <c r="M19" s="35"/>
      <c r="N19" s="35"/>
      <c r="O19" s="35">
        <v>33</v>
      </c>
      <c r="P19" s="9">
        <f>SUM(N19,K19)</f>
        <v>7333</v>
      </c>
      <c r="Q19" s="15">
        <v>17</v>
      </c>
      <c r="R19" s="10">
        <f>IF(ISERR(MMULT(N19,1/SUM(K19+N19)))=TRUE,"",MMULT(N19,1/SUM(K19+N19)))</f>
      </c>
      <c r="S19" s="16">
        <v>33</v>
      </c>
    </row>
    <row r="20" spans="1:19" ht="11.25">
      <c r="A20" s="6" t="s">
        <v>58</v>
      </c>
      <c r="B20" s="12">
        <v>63192</v>
      </c>
      <c r="C20" s="12">
        <v>18</v>
      </c>
      <c r="D20" s="11">
        <v>107390</v>
      </c>
      <c r="E20" s="11">
        <v>14</v>
      </c>
      <c r="F20" s="32">
        <v>170582</v>
      </c>
      <c r="G20" s="32">
        <v>16</v>
      </c>
      <c r="H20" s="10">
        <f>MMULT(B20,1/F20)</f>
        <v>0.3704494026333376</v>
      </c>
      <c r="I20" s="39">
        <v>47</v>
      </c>
      <c r="J20" s="34">
        <v>299</v>
      </c>
      <c r="K20" s="8">
        <v>7719</v>
      </c>
      <c r="L20" s="8">
        <v>13</v>
      </c>
      <c r="M20" s="35">
        <v>44</v>
      </c>
      <c r="N20" s="35">
        <v>99</v>
      </c>
      <c r="O20" s="35">
        <v>11</v>
      </c>
      <c r="P20" s="9">
        <f>SUM(N20,K20)</f>
        <v>7818</v>
      </c>
      <c r="Q20" s="15">
        <v>13</v>
      </c>
      <c r="R20" s="10">
        <f>IF(ISERR(MMULT(N20,1/SUM(K20+N20)))=TRUE,"",MMULT(N20,1/SUM(K20+N20)))</f>
        <v>0.01266308518802763</v>
      </c>
      <c r="S20" s="39">
        <v>20</v>
      </c>
    </row>
    <row r="21" spans="1:19" ht="11.25">
      <c r="A21" s="6" t="s">
        <v>59</v>
      </c>
      <c r="B21" s="12">
        <v>64897</v>
      </c>
      <c r="C21" s="12">
        <v>17</v>
      </c>
      <c r="D21" s="11">
        <v>93896</v>
      </c>
      <c r="E21" s="11">
        <v>17</v>
      </c>
      <c r="F21" s="32">
        <v>158793</v>
      </c>
      <c r="G21" s="32">
        <v>17</v>
      </c>
      <c r="H21" s="10">
        <f>MMULT(B21,1/F21)</f>
        <v>0.40868929990616715</v>
      </c>
      <c r="I21" s="39">
        <v>31</v>
      </c>
      <c r="J21" s="34">
        <v>309</v>
      </c>
      <c r="K21" s="8">
        <v>7698</v>
      </c>
      <c r="L21" s="8">
        <v>14</v>
      </c>
      <c r="M21" s="35"/>
      <c r="N21" s="35"/>
      <c r="O21" s="35">
        <v>33</v>
      </c>
      <c r="P21" s="9">
        <f>SUM(N21,K21)</f>
        <v>7698</v>
      </c>
      <c r="Q21" s="15">
        <v>15</v>
      </c>
      <c r="R21" s="10">
        <f>IF(ISERR(MMULT(N21,1/SUM(K21+N21)))=TRUE,"",MMULT(N21,1/SUM(K21+N21)))</f>
      </c>
      <c r="S21" s="13">
        <v>33</v>
      </c>
    </row>
    <row r="22" spans="1:19" ht="11.25">
      <c r="A22" s="6" t="s">
        <v>60</v>
      </c>
      <c r="B22" s="12">
        <v>65198</v>
      </c>
      <c r="C22" s="12">
        <v>16</v>
      </c>
      <c r="D22" s="11">
        <v>91774</v>
      </c>
      <c r="E22" s="11">
        <v>18</v>
      </c>
      <c r="F22" s="32">
        <v>156972</v>
      </c>
      <c r="G22" s="32">
        <v>18</v>
      </c>
      <c r="H22" s="10">
        <f>MMULT(B22,1/F22)</f>
        <v>0.4153479601457585</v>
      </c>
      <c r="I22" s="39">
        <v>28</v>
      </c>
      <c r="J22" s="34">
        <v>289</v>
      </c>
      <c r="K22" s="8">
        <v>7824</v>
      </c>
      <c r="L22" s="8">
        <v>11</v>
      </c>
      <c r="M22" s="35">
        <v>27</v>
      </c>
      <c r="N22" s="35">
        <v>63</v>
      </c>
      <c r="O22" s="35">
        <v>18</v>
      </c>
      <c r="P22" s="9">
        <f>SUM(N22,K22)</f>
        <v>7887</v>
      </c>
      <c r="Q22" s="15">
        <v>12</v>
      </c>
      <c r="R22" s="10">
        <f>IF(ISERR(MMULT(N22,1/SUM(K22+N22)))=TRUE,"",MMULT(N22,1/SUM(K22+N22)))</f>
        <v>0.007987828071510081</v>
      </c>
      <c r="S22" s="39">
        <v>25</v>
      </c>
    </row>
    <row r="23" spans="1:19" ht="11.25">
      <c r="A23" s="6" t="s">
        <v>61</v>
      </c>
      <c r="B23" s="12">
        <v>60128</v>
      </c>
      <c r="C23" s="12">
        <v>19</v>
      </c>
      <c r="D23" s="11">
        <v>82492</v>
      </c>
      <c r="E23" s="11">
        <v>19</v>
      </c>
      <c r="F23" s="32">
        <v>142620</v>
      </c>
      <c r="G23" s="32">
        <v>19</v>
      </c>
      <c r="H23" s="10">
        <f>MMULT(B23,1/F23)</f>
        <v>0.4215958491095218</v>
      </c>
      <c r="I23" s="39">
        <v>23</v>
      </c>
      <c r="J23" s="34">
        <v>257</v>
      </c>
      <c r="K23" s="8">
        <v>7278</v>
      </c>
      <c r="L23" s="8">
        <v>17</v>
      </c>
      <c r="M23" s="35">
        <v>114</v>
      </c>
      <c r="N23" s="35">
        <v>386</v>
      </c>
      <c r="O23" s="36">
        <v>4</v>
      </c>
      <c r="P23" s="9">
        <f>SUM(N23,K23)</f>
        <v>7664</v>
      </c>
      <c r="Q23" s="15">
        <v>16</v>
      </c>
      <c r="R23" s="10">
        <f>IF(ISERR(MMULT(N23,1/SUM(K23+N23)))=TRUE,"",MMULT(N23,1/SUM(K23+N23)))</f>
        <v>0.05036534446764091</v>
      </c>
      <c r="S23" s="39">
        <v>6</v>
      </c>
    </row>
    <row r="24" spans="1:19" ht="11.25">
      <c r="A24" s="6" t="s">
        <v>62</v>
      </c>
      <c r="B24" s="12">
        <v>54958</v>
      </c>
      <c r="C24" s="12">
        <v>20</v>
      </c>
      <c r="D24" s="11">
        <v>72021</v>
      </c>
      <c r="E24" s="11">
        <v>20</v>
      </c>
      <c r="F24" s="32">
        <v>126979</v>
      </c>
      <c r="G24" s="32">
        <v>20</v>
      </c>
      <c r="H24" s="10">
        <f>MMULT(B24,1/F24)</f>
        <v>0.4328117247733877</v>
      </c>
      <c r="I24" s="39">
        <v>13</v>
      </c>
      <c r="J24" s="34">
        <v>235</v>
      </c>
      <c r="K24" s="8">
        <v>5175</v>
      </c>
      <c r="L24" s="8">
        <v>20</v>
      </c>
      <c r="M24" s="35">
        <v>43</v>
      </c>
      <c r="N24" s="35">
        <v>73</v>
      </c>
      <c r="O24" s="35">
        <v>15</v>
      </c>
      <c r="P24" s="9">
        <f>SUM(N24,K24)</f>
        <v>5248</v>
      </c>
      <c r="Q24" s="15">
        <v>20</v>
      </c>
      <c r="R24" s="10">
        <f>IF(ISERR(MMULT(N24,1/SUM(K24+N24)))=TRUE,"",MMULT(N24,1/SUM(K24+N24)))</f>
        <v>0.013910060975609756</v>
      </c>
      <c r="S24" s="39">
        <v>15</v>
      </c>
    </row>
    <row r="25" spans="1:19" ht="11.25">
      <c r="A25" s="6" t="s">
        <v>63</v>
      </c>
      <c r="B25" s="12">
        <v>46342</v>
      </c>
      <c r="C25" s="12">
        <v>22</v>
      </c>
      <c r="D25" s="11">
        <v>64674</v>
      </c>
      <c r="E25" s="11">
        <v>23</v>
      </c>
      <c r="F25" s="32">
        <v>111016</v>
      </c>
      <c r="G25" s="32">
        <v>21</v>
      </c>
      <c r="H25" s="10">
        <f>MMULT(B25,1/F25)</f>
        <v>0.41743532463789</v>
      </c>
      <c r="I25" s="39">
        <v>26</v>
      </c>
      <c r="J25" s="34">
        <v>172</v>
      </c>
      <c r="K25" s="8">
        <v>4652</v>
      </c>
      <c r="L25" s="8">
        <v>23</v>
      </c>
      <c r="M25" s="35">
        <v>9</v>
      </c>
      <c r="N25" s="35">
        <v>69</v>
      </c>
      <c r="O25" s="35">
        <v>16</v>
      </c>
      <c r="P25" s="9">
        <f>SUM(N25,K25)</f>
        <v>4721</v>
      </c>
      <c r="Q25" s="15">
        <v>24</v>
      </c>
      <c r="R25" s="10">
        <f>IF(ISERR(MMULT(N25,1/SUM(K25+N25)))=TRUE,"",MMULT(N25,1/SUM(K25+N25)))</f>
        <v>0.014615547553484431</v>
      </c>
      <c r="S25" s="39">
        <v>14</v>
      </c>
    </row>
    <row r="26" spans="1:19" ht="11.25">
      <c r="A26" s="6" t="s">
        <v>64</v>
      </c>
      <c r="B26" s="12">
        <v>47724</v>
      </c>
      <c r="C26" s="12">
        <v>21</v>
      </c>
      <c r="D26" s="11">
        <v>59778</v>
      </c>
      <c r="E26" s="11">
        <v>26</v>
      </c>
      <c r="F26" s="32">
        <v>107502</v>
      </c>
      <c r="G26" s="32">
        <v>22</v>
      </c>
      <c r="H26" s="10">
        <f>MMULT(B26,1/F26)</f>
        <v>0.4439359267734554</v>
      </c>
      <c r="I26" s="39">
        <v>7</v>
      </c>
      <c r="J26" s="34">
        <v>125</v>
      </c>
      <c r="K26" s="8">
        <v>2918</v>
      </c>
      <c r="L26" s="8">
        <v>29</v>
      </c>
      <c r="M26" s="35"/>
      <c r="N26" s="35">
        <v>84</v>
      </c>
      <c r="O26" s="35">
        <v>14</v>
      </c>
      <c r="P26" s="9">
        <f>SUM(N26,K26)</f>
        <v>3002</v>
      </c>
      <c r="Q26" s="15">
        <v>28</v>
      </c>
      <c r="R26" s="10">
        <f>IF(ISERR(MMULT(N26,1/SUM(K26+N26)))=TRUE,"",MMULT(N26,1/SUM(K26+N26)))</f>
        <v>0.02798134576948701</v>
      </c>
      <c r="S26" s="39">
        <v>11</v>
      </c>
    </row>
    <row r="27" spans="1:19" ht="11.25">
      <c r="A27" s="6" t="s">
        <v>65</v>
      </c>
      <c r="B27" s="12">
        <v>40146</v>
      </c>
      <c r="C27" s="12">
        <v>24</v>
      </c>
      <c r="D27" s="11">
        <v>65763</v>
      </c>
      <c r="E27" s="11">
        <v>22</v>
      </c>
      <c r="F27" s="32">
        <v>105909</v>
      </c>
      <c r="G27" s="32">
        <v>23</v>
      </c>
      <c r="H27" s="10">
        <f>MMULT(B27,1/F27)</f>
        <v>0.3790612695804889</v>
      </c>
      <c r="I27" s="39">
        <v>44</v>
      </c>
      <c r="J27" s="34">
        <v>187</v>
      </c>
      <c r="K27" s="8">
        <v>5562</v>
      </c>
      <c r="L27" s="8">
        <v>19</v>
      </c>
      <c r="M27" s="35">
        <v>67</v>
      </c>
      <c r="N27" s="35">
        <v>174</v>
      </c>
      <c r="O27" s="35">
        <v>7</v>
      </c>
      <c r="P27" s="9">
        <f>SUM(N27,K27)</f>
        <v>5736</v>
      </c>
      <c r="Q27" s="15">
        <v>19</v>
      </c>
      <c r="R27" s="10">
        <f>IF(ISERR(MMULT(N27,1/SUM(K27+N27)))=TRUE,"",MMULT(N27,1/SUM(K27+N27)))</f>
        <v>0.030334728033472803</v>
      </c>
      <c r="S27" s="39">
        <v>9</v>
      </c>
    </row>
    <row r="28" spans="1:19" ht="11.25">
      <c r="A28" s="6" t="s">
        <v>66</v>
      </c>
      <c r="B28" s="12">
        <v>34961</v>
      </c>
      <c r="C28" s="12">
        <v>28</v>
      </c>
      <c r="D28" s="11">
        <v>69152</v>
      </c>
      <c r="E28" s="11">
        <v>21</v>
      </c>
      <c r="F28" s="32">
        <v>104113</v>
      </c>
      <c r="G28" s="32">
        <v>24</v>
      </c>
      <c r="H28" s="10">
        <f>MMULT(B28,1/F28)</f>
        <v>0.33579860344049256</v>
      </c>
      <c r="I28" s="39">
        <v>50</v>
      </c>
      <c r="J28" s="34">
        <v>158</v>
      </c>
      <c r="K28" s="8">
        <v>3875</v>
      </c>
      <c r="L28" s="8">
        <v>27</v>
      </c>
      <c r="M28" s="35"/>
      <c r="N28" s="35"/>
      <c r="O28" s="35">
        <v>33</v>
      </c>
      <c r="P28" s="9">
        <f>SUM(N28,K28)</f>
        <v>3875</v>
      </c>
      <c r="Q28" s="15">
        <v>27</v>
      </c>
      <c r="R28" s="10">
        <f>IF(ISERR(MMULT(N28,1/SUM(K28+N28)))=TRUE,"",MMULT(N28,1/SUM(K28+N28)))</f>
      </c>
      <c r="S28" s="16">
        <v>33</v>
      </c>
    </row>
    <row r="29" spans="1:19" ht="11.25">
      <c r="A29" s="6" t="s">
        <v>67</v>
      </c>
      <c r="B29" s="12">
        <v>40010</v>
      </c>
      <c r="C29" s="12">
        <v>25</v>
      </c>
      <c r="D29" s="11">
        <v>61714</v>
      </c>
      <c r="E29" s="11">
        <v>25</v>
      </c>
      <c r="F29" s="32">
        <v>101724</v>
      </c>
      <c r="G29" s="32">
        <v>25</v>
      </c>
      <c r="H29" s="10">
        <f>MMULT(B29,1/F29)</f>
        <v>0.39331917738193545</v>
      </c>
      <c r="I29" s="39">
        <v>40</v>
      </c>
      <c r="J29" s="34">
        <v>191</v>
      </c>
      <c r="K29" s="8">
        <v>4792</v>
      </c>
      <c r="L29" s="8">
        <v>21</v>
      </c>
      <c r="M29" s="35">
        <v>14</v>
      </c>
      <c r="N29" s="35">
        <v>43</v>
      </c>
      <c r="O29" s="35">
        <v>20</v>
      </c>
      <c r="P29" s="9">
        <f>SUM(N29,K29)</f>
        <v>4835</v>
      </c>
      <c r="Q29" s="15">
        <v>21</v>
      </c>
      <c r="R29" s="10">
        <f>IF(ISERR(MMULT(N29,1/SUM(K29+N29)))=TRUE,"",MMULT(N29,1/SUM(K29+N29)))</f>
        <v>0.008893485005170631</v>
      </c>
      <c r="S29" s="39">
        <v>24</v>
      </c>
    </row>
    <row r="30" spans="1:19" ht="11.25">
      <c r="A30" s="6" t="s">
        <v>68</v>
      </c>
      <c r="B30" s="12">
        <v>37418</v>
      </c>
      <c r="C30" s="12">
        <v>27</v>
      </c>
      <c r="D30" s="11">
        <v>64073</v>
      </c>
      <c r="E30" s="11">
        <v>24</v>
      </c>
      <c r="F30" s="32">
        <v>101491</v>
      </c>
      <c r="G30" s="32">
        <v>26</v>
      </c>
      <c r="H30" s="10">
        <f>MMULT(B30,1/F30)</f>
        <v>0.3686829374033166</v>
      </c>
      <c r="I30" s="39">
        <v>48</v>
      </c>
      <c r="J30" s="34">
        <v>1</v>
      </c>
      <c r="K30" s="34">
        <v>19</v>
      </c>
      <c r="L30" s="8">
        <v>49</v>
      </c>
      <c r="M30" s="35"/>
      <c r="N30" s="35"/>
      <c r="O30" s="35">
        <v>33</v>
      </c>
      <c r="P30" s="9">
        <f>SUM(N30,K30)</f>
        <v>19</v>
      </c>
      <c r="Q30" s="15">
        <v>49</v>
      </c>
      <c r="R30" s="10">
        <f>IF(ISERR(MMULT(N30,1/SUM(K30+N30)))=TRUE,"",MMULT(N30,1/SUM(K30+N30)))</f>
      </c>
      <c r="S30" s="16">
        <v>33</v>
      </c>
    </row>
    <row r="31" spans="1:19" ht="11.25">
      <c r="A31" s="6" t="s">
        <v>69</v>
      </c>
      <c r="B31" s="12">
        <v>43803</v>
      </c>
      <c r="C31" s="12">
        <v>23</v>
      </c>
      <c r="D31" s="11">
        <v>54667</v>
      </c>
      <c r="E31" s="11">
        <v>29</v>
      </c>
      <c r="F31" s="32">
        <v>98470</v>
      </c>
      <c r="G31" s="32">
        <v>27</v>
      </c>
      <c r="H31" s="10">
        <f>MMULT(B31,1/F31)</f>
        <v>0.44483599065705287</v>
      </c>
      <c r="I31" s="39">
        <v>6</v>
      </c>
      <c r="J31" s="34">
        <v>74</v>
      </c>
      <c r="K31" s="8">
        <v>1633</v>
      </c>
      <c r="L31" s="8">
        <v>34</v>
      </c>
      <c r="M31" s="35">
        <v>20</v>
      </c>
      <c r="N31" s="35">
        <v>160</v>
      </c>
      <c r="O31" s="35">
        <v>8</v>
      </c>
      <c r="P31" s="9">
        <f>SUM(N31,K31)</f>
        <v>1793</v>
      </c>
      <c r="Q31" s="15">
        <v>34</v>
      </c>
      <c r="R31" s="10">
        <f>IF(ISERR(MMULT(N31,1/SUM(K31+N31)))=TRUE,"",MMULT(N31,1/SUM(K31+N31)))</f>
        <v>0.08923591745677636</v>
      </c>
      <c r="S31" s="19">
        <v>4</v>
      </c>
    </row>
    <row r="32" spans="1:19" ht="11.25">
      <c r="A32" s="6" t="s">
        <v>70</v>
      </c>
      <c r="B32" s="12">
        <v>39070</v>
      </c>
      <c r="C32" s="12">
        <v>26</v>
      </c>
      <c r="D32" s="11">
        <v>57753</v>
      </c>
      <c r="E32" s="11">
        <v>28</v>
      </c>
      <c r="F32" s="32">
        <v>96823</v>
      </c>
      <c r="G32" s="32">
        <v>28</v>
      </c>
      <c r="H32" s="10">
        <f>MMULT(B32,1/F32)</f>
        <v>0.4035198248350082</v>
      </c>
      <c r="I32" s="39">
        <v>38</v>
      </c>
      <c r="J32" s="34">
        <v>196</v>
      </c>
      <c r="K32" s="8">
        <v>4647</v>
      </c>
      <c r="L32" s="8">
        <v>24</v>
      </c>
      <c r="M32" s="35">
        <v>52</v>
      </c>
      <c r="N32" s="35">
        <v>99</v>
      </c>
      <c r="O32" s="35">
        <v>12</v>
      </c>
      <c r="P32" s="9">
        <f>SUM(N32,K32)</f>
        <v>4746</v>
      </c>
      <c r="Q32" s="15">
        <v>22</v>
      </c>
      <c r="R32" s="10">
        <f>IF(ISERR(MMULT(N32,1/SUM(K32+N32)))=TRUE,"",MMULT(N32,1/SUM(K32+N32)))</f>
        <v>0.02085967130214918</v>
      </c>
      <c r="S32" s="39">
        <v>12</v>
      </c>
    </row>
    <row r="33" spans="1:19" ht="11.25">
      <c r="A33" s="6" t="s">
        <v>71</v>
      </c>
      <c r="B33" s="12">
        <v>27869</v>
      </c>
      <c r="C33" s="12">
        <v>32</v>
      </c>
      <c r="D33" s="11">
        <v>58696</v>
      </c>
      <c r="E33" s="11">
        <v>27</v>
      </c>
      <c r="F33" s="32">
        <v>86565</v>
      </c>
      <c r="G33" s="32">
        <v>29</v>
      </c>
      <c r="H33" s="10">
        <f>MMULT(B33,1/F33)</f>
        <v>0.3219430485762144</v>
      </c>
      <c r="I33" s="39">
        <v>51</v>
      </c>
      <c r="J33" s="34">
        <v>80</v>
      </c>
      <c r="K33" s="8">
        <v>1940</v>
      </c>
      <c r="L33" s="8">
        <v>33</v>
      </c>
      <c r="M33" s="35"/>
      <c r="N33" s="35"/>
      <c r="O33" s="35">
        <v>33</v>
      </c>
      <c r="P33" s="9">
        <f>SUM(N33,K33)</f>
        <v>1940</v>
      </c>
      <c r="Q33" s="15">
        <v>33</v>
      </c>
      <c r="R33" s="10">
        <f>IF(ISERR(MMULT(N33,1/SUM(K33+N33)))=TRUE,"",MMULT(N33,1/SUM(K33+N33)))</f>
      </c>
      <c r="S33" s="13">
        <v>33</v>
      </c>
    </row>
    <row r="34" spans="1:19" ht="11.25">
      <c r="A34" s="6" t="s">
        <v>89</v>
      </c>
      <c r="B34" s="12">
        <v>31964</v>
      </c>
      <c r="C34" s="12">
        <v>31</v>
      </c>
      <c r="D34" s="11">
        <v>54268</v>
      </c>
      <c r="E34" s="11">
        <v>30</v>
      </c>
      <c r="F34" s="32">
        <v>86232</v>
      </c>
      <c r="G34" s="32">
        <v>30</v>
      </c>
      <c r="H34" s="10">
        <f>MMULT(B34,1/F34)</f>
        <v>0.3706744595973652</v>
      </c>
      <c r="I34" s="39">
        <v>46</v>
      </c>
      <c r="J34" s="34">
        <v>124</v>
      </c>
      <c r="K34" s="8">
        <v>4207</v>
      </c>
      <c r="L34" s="8">
        <v>26</v>
      </c>
      <c r="M34" s="35"/>
      <c r="N34" s="35"/>
      <c r="O34" s="35">
        <v>33</v>
      </c>
      <c r="P34" s="9">
        <f>SUM(N34,K34)</f>
        <v>4207</v>
      </c>
      <c r="Q34" s="15">
        <v>26</v>
      </c>
      <c r="R34" s="10">
        <f>IF(ISERR(MMULT(N34,1/SUM(K34+N34)))=TRUE,"",MMULT(N34,1/SUM(K34+N34)))</f>
      </c>
      <c r="S34" s="13">
        <v>33</v>
      </c>
    </row>
    <row r="35" spans="1:19" ht="11.25">
      <c r="A35" s="6" t="s">
        <v>72</v>
      </c>
      <c r="B35" s="12">
        <v>32238</v>
      </c>
      <c r="C35" s="12">
        <v>30</v>
      </c>
      <c r="D35" s="11">
        <v>47448</v>
      </c>
      <c r="E35" s="11">
        <v>31</v>
      </c>
      <c r="F35" s="32">
        <v>79686</v>
      </c>
      <c r="G35" s="32">
        <v>31</v>
      </c>
      <c r="H35" s="10">
        <f>MMULT(B35,1/F35)</f>
        <v>0.40456290941947143</v>
      </c>
      <c r="I35" s="39">
        <v>36</v>
      </c>
      <c r="J35" s="34">
        <v>241</v>
      </c>
      <c r="K35" s="8">
        <v>4610</v>
      </c>
      <c r="L35" s="8">
        <v>25</v>
      </c>
      <c r="M35" s="35"/>
      <c r="N35" s="35">
        <v>47</v>
      </c>
      <c r="O35" s="35">
        <v>19</v>
      </c>
      <c r="P35" s="9">
        <f>SUM(N35,K35)</f>
        <v>4657</v>
      </c>
      <c r="Q35" s="15">
        <v>25</v>
      </c>
      <c r="R35" s="10">
        <f>IF(ISERR(MMULT(N35,1/SUM(K35+N35)))=TRUE,"",MMULT(N35,1/SUM(K35+N35)))</f>
        <v>0.010092334120678548</v>
      </c>
      <c r="S35" s="39">
        <v>22</v>
      </c>
    </row>
    <row r="36" spans="1:19" ht="11.25">
      <c r="A36" s="6" t="s">
        <v>73</v>
      </c>
      <c r="B36" s="12">
        <v>32356</v>
      </c>
      <c r="C36" s="12">
        <v>29</v>
      </c>
      <c r="D36" s="11">
        <v>43068</v>
      </c>
      <c r="E36" s="11">
        <v>32</v>
      </c>
      <c r="F36" s="32">
        <v>75424</v>
      </c>
      <c r="G36" s="32">
        <v>32</v>
      </c>
      <c r="H36" s="10">
        <f>MMULT(B36,1/F36)</f>
        <v>0.428988120492151</v>
      </c>
      <c r="I36" s="39">
        <v>14</v>
      </c>
      <c r="J36" s="34">
        <v>125</v>
      </c>
      <c r="K36" s="8">
        <v>2450</v>
      </c>
      <c r="L36" s="8">
        <v>30</v>
      </c>
      <c r="M36" s="35">
        <v>1</v>
      </c>
      <c r="N36" s="35">
        <v>1</v>
      </c>
      <c r="O36" s="35">
        <v>32</v>
      </c>
      <c r="P36" s="9">
        <f>SUM(N36,K36)</f>
        <v>2451</v>
      </c>
      <c r="Q36" s="15">
        <v>30</v>
      </c>
      <c r="R36" s="10">
        <f>IF(ISERR(MMULT(N36,1/SUM(K36+N36)))=TRUE,"",MMULT(N36,1/SUM(K36+N36)))</f>
        <v>0.0004079967360261118</v>
      </c>
      <c r="S36" s="39">
        <v>32</v>
      </c>
    </row>
    <row r="37" spans="1:19" ht="11.25">
      <c r="A37" s="6" t="s">
        <v>74</v>
      </c>
      <c r="B37" s="12">
        <v>25193</v>
      </c>
      <c r="C37" s="12">
        <v>34</v>
      </c>
      <c r="D37" s="11">
        <v>38958</v>
      </c>
      <c r="E37" s="11">
        <v>33</v>
      </c>
      <c r="F37" s="32">
        <v>64151</v>
      </c>
      <c r="G37" s="32">
        <v>33</v>
      </c>
      <c r="H37" s="10">
        <f>MMULT(B37,1/F37)</f>
        <v>0.39271406525229535</v>
      </c>
      <c r="I37" s="39">
        <v>41</v>
      </c>
      <c r="J37" s="34"/>
      <c r="K37" s="34"/>
      <c r="L37" s="8">
        <v>50</v>
      </c>
      <c r="M37" s="35"/>
      <c r="N37" s="35"/>
      <c r="O37" s="35">
        <v>33</v>
      </c>
      <c r="P37" s="9">
        <f>SUM(N37,K37)</f>
        <v>0</v>
      </c>
      <c r="Q37" s="15">
        <v>50</v>
      </c>
      <c r="R37" s="10">
        <f>IF(ISERR(MMULT(N37,1/SUM(K37+N37)))=TRUE,"",MMULT(N37,1/SUM(K37+N37)))</f>
      </c>
      <c r="S37" s="13">
        <v>33</v>
      </c>
    </row>
    <row r="38" spans="1:19" ht="11.25">
      <c r="A38" s="6" t="s">
        <v>75</v>
      </c>
      <c r="B38" s="12">
        <v>26287</v>
      </c>
      <c r="C38" s="12">
        <v>33</v>
      </c>
      <c r="D38" s="11">
        <v>30182</v>
      </c>
      <c r="E38" s="11">
        <v>35</v>
      </c>
      <c r="F38" s="32">
        <v>56469</v>
      </c>
      <c r="G38" s="32">
        <v>34</v>
      </c>
      <c r="H38" s="10">
        <f>MMULT(B38,1/F38)</f>
        <v>0.46551205085976377</v>
      </c>
      <c r="I38" s="19">
        <v>2</v>
      </c>
      <c r="J38" s="34">
        <v>68</v>
      </c>
      <c r="K38" s="34">
        <v>970</v>
      </c>
      <c r="L38" s="8">
        <v>43</v>
      </c>
      <c r="M38" s="35">
        <v>46</v>
      </c>
      <c r="N38" s="35">
        <v>114</v>
      </c>
      <c r="O38" s="35">
        <v>10</v>
      </c>
      <c r="P38" s="9">
        <f>SUM(N38,K38)</f>
        <v>1084</v>
      </c>
      <c r="Q38" s="15">
        <v>41</v>
      </c>
      <c r="R38" s="10">
        <f>IF(ISERR(MMULT(N38,1/SUM(K38+N38)))=TRUE,"",MMULT(N38,1/SUM(K38+N38)))</f>
        <v>0.1051660516605166</v>
      </c>
      <c r="S38" s="19">
        <v>3</v>
      </c>
    </row>
    <row r="39" spans="1:19" ht="11.25">
      <c r="A39" s="6" t="s">
        <v>76</v>
      </c>
      <c r="B39" s="12">
        <v>22004</v>
      </c>
      <c r="C39" s="12">
        <v>35</v>
      </c>
      <c r="D39" s="11">
        <v>29795</v>
      </c>
      <c r="E39" s="11">
        <v>36</v>
      </c>
      <c r="F39" s="32">
        <v>51799</v>
      </c>
      <c r="G39" s="32">
        <v>35</v>
      </c>
      <c r="H39" s="10">
        <f>MMULT(B39,1/F39)</f>
        <v>0.4247958454796425</v>
      </c>
      <c r="I39" s="39">
        <v>20</v>
      </c>
      <c r="J39" s="34">
        <v>74</v>
      </c>
      <c r="K39" s="34">
        <v>594</v>
      </c>
      <c r="L39" s="8">
        <v>47</v>
      </c>
      <c r="M39" s="35"/>
      <c r="N39" s="35"/>
      <c r="O39" s="35">
        <v>33</v>
      </c>
      <c r="P39" s="9">
        <f>SUM(N39,K39)</f>
        <v>594</v>
      </c>
      <c r="Q39" s="15">
        <v>47</v>
      </c>
      <c r="R39" s="10">
        <f>IF(ISERR(MMULT(N39,1/SUM(K39+N39)))=TRUE,"",MMULT(N39,1/SUM(K39+N39)))</f>
      </c>
      <c r="S39" s="13">
        <v>33</v>
      </c>
    </row>
    <row r="40" spans="1:19" ht="11.25">
      <c r="A40" s="6" t="s">
        <v>77</v>
      </c>
      <c r="B40" s="12">
        <v>19282</v>
      </c>
      <c r="C40" s="12">
        <v>38</v>
      </c>
      <c r="D40" s="11">
        <v>30244</v>
      </c>
      <c r="E40" s="11">
        <v>34</v>
      </c>
      <c r="F40" s="32">
        <v>49526</v>
      </c>
      <c r="G40" s="32">
        <v>36</v>
      </c>
      <c r="H40" s="10">
        <f>MMULT(B40,1/F40)</f>
        <v>0.38933085651980776</v>
      </c>
      <c r="I40" s="39">
        <v>43</v>
      </c>
      <c r="J40" s="34">
        <v>96</v>
      </c>
      <c r="K40" s="8">
        <v>2966</v>
      </c>
      <c r="L40" s="8">
        <v>28</v>
      </c>
      <c r="M40" s="35">
        <v>5</v>
      </c>
      <c r="N40" s="35">
        <v>6</v>
      </c>
      <c r="O40" s="35">
        <v>28</v>
      </c>
      <c r="P40" s="9">
        <f>SUM(N40,K40)</f>
        <v>2972</v>
      </c>
      <c r="Q40" s="15">
        <v>29</v>
      </c>
      <c r="R40" s="10">
        <f>IF(ISERR(MMULT(N40,1/SUM(K40+N40)))=TRUE,"",MMULT(N40,1/SUM(K40+N40)))</f>
        <v>0.002018842530282638</v>
      </c>
      <c r="S40" s="39">
        <v>31</v>
      </c>
    </row>
    <row r="41" spans="1:19" ht="11.25">
      <c r="A41" s="6" t="s">
        <v>78</v>
      </c>
      <c r="B41" s="12">
        <v>19324</v>
      </c>
      <c r="C41" s="12">
        <v>37</v>
      </c>
      <c r="D41" s="11">
        <v>25981</v>
      </c>
      <c r="E41" s="11">
        <v>37</v>
      </c>
      <c r="F41" s="32">
        <v>45305</v>
      </c>
      <c r="G41" s="32">
        <v>37</v>
      </c>
      <c r="H41" s="10">
        <f>MMULT(B41,1/F41)</f>
        <v>0.4265312879373138</v>
      </c>
      <c r="I41" s="39">
        <v>17</v>
      </c>
      <c r="J41" s="34">
        <v>98</v>
      </c>
      <c r="K41" s="8">
        <v>2244</v>
      </c>
      <c r="L41" s="8">
        <v>32</v>
      </c>
      <c r="M41" s="35">
        <v>11</v>
      </c>
      <c r="N41" s="35">
        <v>15</v>
      </c>
      <c r="O41" s="35">
        <v>24</v>
      </c>
      <c r="P41" s="9">
        <f>SUM(N41,K41)</f>
        <v>2259</v>
      </c>
      <c r="Q41" s="15">
        <v>31</v>
      </c>
      <c r="R41" s="10">
        <f>IF(ISERR(MMULT(N41,1/SUM(K41+N41)))=TRUE,"",MMULT(N41,1/SUM(K41+N41)))</f>
        <v>0.006640106241699867</v>
      </c>
      <c r="S41" s="39">
        <v>26</v>
      </c>
    </row>
    <row r="42" spans="1:19" ht="11.25">
      <c r="A42" s="6" t="s">
        <v>90</v>
      </c>
      <c r="B42" s="12">
        <v>19444</v>
      </c>
      <c r="C42" s="12">
        <v>36</v>
      </c>
      <c r="D42" s="11">
        <v>23274</v>
      </c>
      <c r="E42" s="11">
        <v>40</v>
      </c>
      <c r="F42" s="32">
        <v>42718</v>
      </c>
      <c r="G42" s="32">
        <v>38</v>
      </c>
      <c r="H42" s="10">
        <f>MMULT(B42,1/F42)</f>
        <v>0.4551711222435507</v>
      </c>
      <c r="I42" s="19">
        <v>5</v>
      </c>
      <c r="J42" s="34">
        <v>35</v>
      </c>
      <c r="K42" s="34">
        <v>696</v>
      </c>
      <c r="L42" s="8">
        <v>46</v>
      </c>
      <c r="M42" s="35"/>
      <c r="N42" s="35">
        <v>9</v>
      </c>
      <c r="O42" s="35">
        <v>26</v>
      </c>
      <c r="P42" s="9">
        <f>SUM(N42,K42)</f>
        <v>705</v>
      </c>
      <c r="Q42" s="15">
        <v>46</v>
      </c>
      <c r="R42" s="10">
        <f>IF(ISERR(MMULT(N42,1/SUM(K42+N42)))=TRUE,"",MMULT(N42,1/SUM(K42+N42)))</f>
        <v>0.012765957446808512</v>
      </c>
      <c r="S42" s="39">
        <v>18</v>
      </c>
    </row>
    <row r="43" spans="1:19" ht="11.25">
      <c r="A43" s="6" t="s">
        <v>79</v>
      </c>
      <c r="B43" s="12">
        <v>17233</v>
      </c>
      <c r="C43" s="12">
        <v>39</v>
      </c>
      <c r="D43" s="11">
        <v>24324</v>
      </c>
      <c r="E43" s="11">
        <v>39</v>
      </c>
      <c r="F43" s="32">
        <v>41557</v>
      </c>
      <c r="G43" s="32">
        <v>39</v>
      </c>
      <c r="H43" s="10">
        <f>MMULT(B43,1/F43)</f>
        <v>0.414683446832062</v>
      </c>
      <c r="I43" s="39">
        <v>29</v>
      </c>
      <c r="J43" s="34">
        <v>53</v>
      </c>
      <c r="K43" s="8">
        <v>1461</v>
      </c>
      <c r="L43" s="8">
        <v>39</v>
      </c>
      <c r="M43" s="35"/>
      <c r="N43" s="35"/>
      <c r="O43" s="35">
        <v>33</v>
      </c>
      <c r="P43" s="9">
        <f>SUM(N43,K43)</f>
        <v>1461</v>
      </c>
      <c r="Q43" s="15">
        <v>40</v>
      </c>
      <c r="R43" s="10">
        <f>IF(ISERR(MMULT(N43,1/SUM(K43+N43)))=TRUE,"",MMULT(N43,1/SUM(K43+N43)))</f>
      </c>
      <c r="S43" s="16">
        <v>33</v>
      </c>
    </row>
    <row r="44" spans="1:19" ht="11.25">
      <c r="A44" s="6" t="s">
        <v>80</v>
      </c>
      <c r="B44" s="12">
        <v>15193</v>
      </c>
      <c r="C44" s="12">
        <v>42</v>
      </c>
      <c r="D44" s="11">
        <v>24976</v>
      </c>
      <c r="E44" s="11">
        <v>38</v>
      </c>
      <c r="F44" s="32">
        <v>40169</v>
      </c>
      <c r="G44" s="32">
        <v>40</v>
      </c>
      <c r="H44" s="10">
        <f>MMULT(B44,1/F44)</f>
        <v>0.3782269909631806</v>
      </c>
      <c r="I44" s="39">
        <v>45</v>
      </c>
      <c r="J44" s="34">
        <v>80</v>
      </c>
      <c r="K44" s="8">
        <v>2255</v>
      </c>
      <c r="L44" s="8">
        <v>31</v>
      </c>
      <c r="M44" s="35"/>
      <c r="N44" s="35"/>
      <c r="O44" s="35">
        <v>33</v>
      </c>
      <c r="P44" s="9">
        <f>SUM(N44,K44)</f>
        <v>2255</v>
      </c>
      <c r="Q44" s="15">
        <v>32</v>
      </c>
      <c r="R44" s="10">
        <f>IF(ISERR(MMULT(N44,1/SUM(K44+N44)))=TRUE,"",MMULT(N44,1/SUM(K44+N44)))</f>
      </c>
      <c r="S44" s="16">
        <v>33</v>
      </c>
    </row>
    <row r="45" spans="1:19" ht="11.25">
      <c r="A45" s="6" t="s">
        <v>91</v>
      </c>
      <c r="B45" s="12">
        <v>15970</v>
      </c>
      <c r="C45" s="12">
        <v>40</v>
      </c>
      <c r="D45" s="11">
        <v>21809</v>
      </c>
      <c r="E45" s="11">
        <v>41</v>
      </c>
      <c r="F45" s="32">
        <v>37779</v>
      </c>
      <c r="G45" s="32">
        <v>41</v>
      </c>
      <c r="H45" s="10">
        <f>MMULT(B45,1/F45)</f>
        <v>0.4227216178300114</v>
      </c>
      <c r="I45" s="39">
        <v>22</v>
      </c>
      <c r="J45" s="34">
        <v>85</v>
      </c>
      <c r="K45" s="8">
        <v>1613</v>
      </c>
      <c r="L45" s="8">
        <v>35</v>
      </c>
      <c r="M45" s="35"/>
      <c r="N45" s="35"/>
      <c r="O45" s="35">
        <v>33</v>
      </c>
      <c r="P45" s="9">
        <f>SUM(N45,K45)</f>
        <v>1613</v>
      </c>
      <c r="Q45" s="15">
        <v>36</v>
      </c>
      <c r="R45" s="10">
        <f>IF(ISERR(MMULT(N45,1/SUM(K45+N45)))=TRUE,"",MMULT(N45,1/SUM(K45+N45)))</f>
      </c>
      <c r="S45" s="16">
        <v>33</v>
      </c>
    </row>
    <row r="46" spans="1:19" ht="11.25">
      <c r="A46" s="6" t="s">
        <v>81</v>
      </c>
      <c r="B46" s="12">
        <v>15967</v>
      </c>
      <c r="C46" s="12">
        <v>41</v>
      </c>
      <c r="D46" s="11">
        <v>21534</v>
      </c>
      <c r="E46" s="11">
        <v>42</v>
      </c>
      <c r="F46" s="32">
        <v>37501</v>
      </c>
      <c r="G46" s="32">
        <v>42</v>
      </c>
      <c r="H46" s="10">
        <f>MMULT(B46,1/F46)</f>
        <v>0.4257753126583291</v>
      </c>
      <c r="I46" s="39">
        <v>19</v>
      </c>
      <c r="J46" s="34">
        <v>54</v>
      </c>
      <c r="K46" s="8">
        <v>1199</v>
      </c>
      <c r="L46" s="8">
        <v>40</v>
      </c>
      <c r="M46" s="35">
        <v>55</v>
      </c>
      <c r="N46" s="35">
        <v>415</v>
      </c>
      <c r="O46" s="36">
        <v>3</v>
      </c>
      <c r="P46" s="9">
        <f>SUM(N46,K46)</f>
        <v>1614</v>
      </c>
      <c r="Q46" s="15">
        <v>35</v>
      </c>
      <c r="R46" s="10">
        <f>IF(ISERR(MMULT(N46,1/SUM(K46+N46)))=TRUE,"",MMULT(N46,1/SUM(K46+N46)))</f>
        <v>0.25712515489467164</v>
      </c>
      <c r="S46" s="19">
        <v>1</v>
      </c>
    </row>
    <row r="47" spans="1:19" ht="11.25">
      <c r="A47" s="6" t="s">
        <v>82</v>
      </c>
      <c r="B47" s="12">
        <v>14465</v>
      </c>
      <c r="C47" s="12">
        <v>43</v>
      </c>
      <c r="D47" s="11">
        <v>18844</v>
      </c>
      <c r="E47" s="11">
        <v>43</v>
      </c>
      <c r="F47" s="32">
        <v>33309</v>
      </c>
      <c r="G47" s="32">
        <v>43</v>
      </c>
      <c r="H47" s="10">
        <f>MMULT(B47,1/F47)</f>
        <v>0.43426701492089226</v>
      </c>
      <c r="I47" s="39">
        <v>11</v>
      </c>
      <c r="J47" s="34">
        <v>89</v>
      </c>
      <c r="K47" s="8">
        <v>1536</v>
      </c>
      <c r="L47" s="8">
        <v>36</v>
      </c>
      <c r="M47" s="35">
        <v>9</v>
      </c>
      <c r="N47" s="35">
        <v>16</v>
      </c>
      <c r="O47" s="35">
        <v>23</v>
      </c>
      <c r="P47" s="9">
        <f>SUM(N47,K47)</f>
        <v>1552</v>
      </c>
      <c r="Q47" s="15">
        <v>38</v>
      </c>
      <c r="R47" s="10">
        <f>IF(ISERR(MMULT(N47,1/SUM(K47+N47)))=TRUE,"",MMULT(N47,1/SUM(K47+N47)))</f>
        <v>0.010309278350515464</v>
      </c>
      <c r="S47" s="39">
        <v>21</v>
      </c>
    </row>
    <row r="48" spans="1:19" ht="11.25">
      <c r="A48" s="6" t="s">
        <v>92</v>
      </c>
      <c r="B48" s="12">
        <v>12259</v>
      </c>
      <c r="C48" s="12">
        <v>44</v>
      </c>
      <c r="D48" s="11">
        <v>17311</v>
      </c>
      <c r="E48" s="11">
        <v>44</v>
      </c>
      <c r="F48" s="32">
        <v>29570</v>
      </c>
      <c r="G48" s="32">
        <v>44</v>
      </c>
      <c r="H48" s="10">
        <f>MMULT(B48,1/F48)</f>
        <v>0.41457558336151507</v>
      </c>
      <c r="I48" s="39">
        <v>30</v>
      </c>
      <c r="J48" s="34">
        <v>103</v>
      </c>
      <c r="K48" s="8">
        <v>1491</v>
      </c>
      <c r="L48" s="8">
        <v>37</v>
      </c>
      <c r="M48" s="35">
        <v>4</v>
      </c>
      <c r="N48" s="35">
        <v>6</v>
      </c>
      <c r="O48" s="35">
        <v>29</v>
      </c>
      <c r="P48" s="9">
        <f>SUM(N48,K48)</f>
        <v>1497</v>
      </c>
      <c r="Q48" s="15">
        <v>39</v>
      </c>
      <c r="R48" s="10">
        <f>IF(ISERR(MMULT(N48,1/SUM(K48+N48)))=TRUE,"",MMULT(N48,1/SUM(K48+N48)))</f>
        <v>0.004008016032064129</v>
      </c>
      <c r="S48" s="39">
        <v>29</v>
      </c>
    </row>
    <row r="49" spans="1:19" ht="11.25">
      <c r="A49" s="6" t="s">
        <v>93</v>
      </c>
      <c r="B49" s="12">
        <v>12025</v>
      </c>
      <c r="C49" s="12">
        <v>45</v>
      </c>
      <c r="D49" s="11">
        <v>16645</v>
      </c>
      <c r="E49" s="11">
        <v>45</v>
      </c>
      <c r="F49" s="32">
        <v>28670</v>
      </c>
      <c r="G49" s="32">
        <v>45</v>
      </c>
      <c r="H49" s="10">
        <f>MMULT(B49,1/F49)</f>
        <v>0.41942797349145444</v>
      </c>
      <c r="I49" s="39">
        <v>24</v>
      </c>
      <c r="J49" s="34">
        <v>34</v>
      </c>
      <c r="K49" s="34">
        <v>922</v>
      </c>
      <c r="L49" s="8">
        <v>45</v>
      </c>
      <c r="M49" s="35"/>
      <c r="N49" s="35">
        <v>9</v>
      </c>
      <c r="O49" s="35">
        <v>25</v>
      </c>
      <c r="P49" s="9">
        <f>SUM(N49,K49)</f>
        <v>931</v>
      </c>
      <c r="Q49" s="15">
        <v>45</v>
      </c>
      <c r="R49" s="10">
        <f>IF(ISERR(MMULT(N49,1/SUM(K49+N49)))=TRUE,"",MMULT(N49,1/SUM(K49+N49)))</f>
        <v>0.00966702470461869</v>
      </c>
      <c r="S49" s="39">
        <v>23</v>
      </c>
    </row>
    <row r="50" spans="1:19" ht="11.25">
      <c r="A50" s="6" t="s">
        <v>94</v>
      </c>
      <c r="B50" s="12">
        <v>10754</v>
      </c>
      <c r="C50" s="12">
        <v>46</v>
      </c>
      <c r="D50" s="11">
        <v>15750</v>
      </c>
      <c r="E50" s="11">
        <v>46</v>
      </c>
      <c r="F50" s="32">
        <v>26504</v>
      </c>
      <c r="G50" s="32">
        <v>46</v>
      </c>
      <c r="H50" s="10">
        <f>MMULT(B50,1/F50)</f>
        <v>0.40575007546030784</v>
      </c>
      <c r="I50" s="39">
        <v>33</v>
      </c>
      <c r="J50" s="34">
        <v>74</v>
      </c>
      <c r="K50" s="34">
        <v>944</v>
      </c>
      <c r="L50" s="8">
        <v>44</v>
      </c>
      <c r="M50" s="35">
        <v>6</v>
      </c>
      <c r="N50" s="35">
        <v>18</v>
      </c>
      <c r="O50" s="35">
        <v>22</v>
      </c>
      <c r="P50" s="9">
        <f>SUM(N50,K50)</f>
        <v>962</v>
      </c>
      <c r="Q50" s="15">
        <v>44</v>
      </c>
      <c r="R50" s="10">
        <f>IF(ISERR(MMULT(N50,1/SUM(K50+N50)))=TRUE,"",MMULT(N50,1/SUM(K50+N50)))</f>
        <v>0.018711018711018712</v>
      </c>
      <c r="S50" s="39">
        <v>13</v>
      </c>
    </row>
    <row r="51" spans="1:19" ht="11.25">
      <c r="A51" s="6" t="s">
        <v>83</v>
      </c>
      <c r="B51" s="12">
        <v>10445</v>
      </c>
      <c r="C51" s="12">
        <v>47</v>
      </c>
      <c r="D51" s="11">
        <v>14055</v>
      </c>
      <c r="E51" s="11">
        <v>47</v>
      </c>
      <c r="F51" s="32">
        <v>24500</v>
      </c>
      <c r="G51" s="32">
        <v>47</v>
      </c>
      <c r="H51" s="10">
        <f>MMULT(B51,1/F51)</f>
        <v>0.4263265306122449</v>
      </c>
      <c r="I51" s="39">
        <v>18</v>
      </c>
      <c r="J51" s="34">
        <v>41</v>
      </c>
      <c r="K51" s="8">
        <v>1045</v>
      </c>
      <c r="L51" s="8">
        <v>41</v>
      </c>
      <c r="M51" s="35"/>
      <c r="N51" s="35">
        <v>5</v>
      </c>
      <c r="O51" s="35">
        <v>30</v>
      </c>
      <c r="P51" s="9">
        <f>SUM(N51,K51)</f>
        <v>1050</v>
      </c>
      <c r="Q51" s="15">
        <v>42</v>
      </c>
      <c r="R51" s="10">
        <f>IF(ISERR(MMULT(N51,1/SUM(K51+N51)))=TRUE,"",MMULT(N51,1/SUM(K51+N51)))</f>
        <v>0.004761904761904762</v>
      </c>
      <c r="S51" s="39">
        <v>28</v>
      </c>
    </row>
    <row r="52" spans="1:19" ht="11.25">
      <c r="A52" s="6" t="s">
        <v>84</v>
      </c>
      <c r="B52" s="12">
        <v>10375</v>
      </c>
      <c r="C52" s="12">
        <v>48</v>
      </c>
      <c r="D52" s="11">
        <v>12127</v>
      </c>
      <c r="E52" s="11">
        <v>48</v>
      </c>
      <c r="F52" s="32">
        <v>22502</v>
      </c>
      <c r="G52" s="32">
        <v>48</v>
      </c>
      <c r="H52" s="10">
        <f>MMULT(B52,1/F52)</f>
        <v>0.4610701270998134</v>
      </c>
      <c r="I52" s="19">
        <v>4</v>
      </c>
      <c r="J52" s="34">
        <v>94</v>
      </c>
      <c r="K52" s="8">
        <v>1476</v>
      </c>
      <c r="L52" s="8">
        <v>38</v>
      </c>
      <c r="M52" s="35">
        <v>50</v>
      </c>
      <c r="N52" s="35">
        <v>118</v>
      </c>
      <c r="O52" s="35">
        <v>9</v>
      </c>
      <c r="P52" s="9">
        <f>SUM(N52,K52)</f>
        <v>1594</v>
      </c>
      <c r="Q52" s="15">
        <v>37</v>
      </c>
      <c r="R52" s="10">
        <f>IF(ISERR(MMULT(N52,1/SUM(K52+N52)))=TRUE,"",MMULT(N52,1/SUM(K52+N52)))</f>
        <v>0.0740276035131744</v>
      </c>
      <c r="S52" s="19">
        <v>5</v>
      </c>
    </row>
    <row r="53" spans="1:19" ht="11.25">
      <c r="A53" s="6" t="s">
        <v>85</v>
      </c>
      <c r="B53" s="12">
        <v>8659</v>
      </c>
      <c r="C53" s="12">
        <v>49</v>
      </c>
      <c r="D53" s="11">
        <v>9808</v>
      </c>
      <c r="E53" s="11">
        <v>50</v>
      </c>
      <c r="F53" s="32">
        <v>18467</v>
      </c>
      <c r="G53" s="32">
        <v>49</v>
      </c>
      <c r="H53" s="10">
        <f>MMULT(B53,1/F53)</f>
        <v>0.4688904532409162</v>
      </c>
      <c r="I53" s="19">
        <v>1</v>
      </c>
      <c r="J53" s="34">
        <v>19</v>
      </c>
      <c r="K53" s="34">
        <v>229</v>
      </c>
      <c r="L53" s="8">
        <v>48</v>
      </c>
      <c r="M53" s="35">
        <v>4</v>
      </c>
      <c r="N53" s="35">
        <v>7</v>
      </c>
      <c r="O53" s="35">
        <v>27</v>
      </c>
      <c r="P53" s="9">
        <f>SUM(N53,K53)</f>
        <v>236</v>
      </c>
      <c r="Q53" s="15">
        <v>48</v>
      </c>
      <c r="R53" s="10">
        <f>IF(ISERR(MMULT(N53,1/SUM(K53+N53)))=TRUE,"",MMULT(N53,1/SUM(K53+N53)))</f>
        <v>0.029661016949152543</v>
      </c>
      <c r="S53" s="39">
        <v>10</v>
      </c>
    </row>
    <row r="54" spans="1:19" ht="11.25">
      <c r="A54" s="6" t="s">
        <v>86</v>
      </c>
      <c r="B54" s="12">
        <v>7566</v>
      </c>
      <c r="C54" s="12">
        <v>50</v>
      </c>
      <c r="D54" s="11">
        <v>10109</v>
      </c>
      <c r="E54" s="11">
        <v>49</v>
      </c>
      <c r="F54" s="32">
        <v>17675</v>
      </c>
      <c r="G54" s="32">
        <v>50</v>
      </c>
      <c r="H54" s="10">
        <f>MMULT(B54,1/F54)</f>
        <v>0.42806223479490807</v>
      </c>
      <c r="I54" s="39">
        <v>16</v>
      </c>
      <c r="J54" s="34">
        <v>49</v>
      </c>
      <c r="K54" s="8">
        <v>1020</v>
      </c>
      <c r="L54" s="8">
        <v>42</v>
      </c>
      <c r="M54" s="35">
        <v>4</v>
      </c>
      <c r="N54" s="35">
        <v>5</v>
      </c>
      <c r="O54" s="35">
        <v>31</v>
      </c>
      <c r="P54" s="9">
        <f>SUM(N54,K54)</f>
        <v>1025</v>
      </c>
      <c r="Q54" s="15">
        <v>43</v>
      </c>
      <c r="R54" s="10">
        <f>IF(ISERR(MMULT(N54,1/SUM(K54+N54)))=TRUE,"",MMULT(N54,1/SUM(K54+N54)))</f>
        <v>0.004878048780487805</v>
      </c>
      <c r="S54" s="39">
        <v>27</v>
      </c>
    </row>
    <row r="55" spans="1:19" ht="11.25">
      <c r="A55" s="6" t="s">
        <v>95</v>
      </c>
      <c r="B55" s="12">
        <v>1262</v>
      </c>
      <c r="C55" s="12">
        <v>51</v>
      </c>
      <c r="D55" s="11">
        <v>2178</v>
      </c>
      <c r="E55" s="11">
        <v>51</v>
      </c>
      <c r="F55" s="32">
        <v>3440</v>
      </c>
      <c r="G55" s="32">
        <v>51</v>
      </c>
      <c r="H55" s="10">
        <f>MMULT(B55,1/F55)</f>
        <v>0.36686046511627907</v>
      </c>
      <c r="I55" s="39">
        <v>49</v>
      </c>
      <c r="J55" s="34"/>
      <c r="K55" s="34"/>
      <c r="L55" s="8">
        <v>50</v>
      </c>
      <c r="M55" s="35"/>
      <c r="N55" s="35"/>
      <c r="O55" s="35">
        <v>33</v>
      </c>
      <c r="P55" s="9">
        <f>SUM(N55,K55)</f>
        <v>0</v>
      </c>
      <c r="Q55" s="15">
        <v>50</v>
      </c>
      <c r="R55" s="10">
        <f>IF(ISERR(MMULT(N55,1/SUM(K55+N55)))=TRUE,"",MMULT(N55,1/SUM(K55+N55)))</f>
      </c>
      <c r="S55" s="13">
        <v>33</v>
      </c>
    </row>
    <row r="57" ht="11.25">
      <c r="A57" s="4" t="s">
        <v>121</v>
      </c>
    </row>
    <row r="58" ht="11.25">
      <c r="A58" s="4" t="s">
        <v>120</v>
      </c>
    </row>
    <row r="59" spans="3:20" ht="11.25">
      <c r="C59" s="4"/>
      <c r="D59" s="14"/>
      <c r="E59" s="4"/>
      <c r="F59" s="14"/>
      <c r="G59" s="4"/>
      <c r="H59" s="14"/>
      <c r="I59" s="4"/>
      <c r="J59" s="14"/>
      <c r="L59" s="4"/>
      <c r="M59" s="14"/>
      <c r="O59" s="4"/>
      <c r="P59" s="14"/>
      <c r="Q59" s="4"/>
      <c r="R59" s="14"/>
      <c r="S59" s="4"/>
      <c r="T59" s="14"/>
    </row>
    <row r="112" spans="3:21" ht="11.25">
      <c r="C112" s="4"/>
      <c r="D112" s="14"/>
      <c r="K112" s="14"/>
      <c r="L112" s="4"/>
      <c r="N112" s="14"/>
      <c r="O112" s="4"/>
      <c r="U112" s="14"/>
    </row>
  </sheetData>
  <mergeCells count="12">
    <mergeCell ref="A1:S1"/>
    <mergeCell ref="A2:A4"/>
    <mergeCell ref="B2:I2"/>
    <mergeCell ref="B3:C3"/>
    <mergeCell ref="D3:E3"/>
    <mergeCell ref="F3:G3"/>
    <mergeCell ref="H3:I3"/>
    <mergeCell ref="J3:L3"/>
    <mergeCell ref="M3:O3"/>
    <mergeCell ref="R3:S3"/>
    <mergeCell ref="J2:S2"/>
    <mergeCell ref="P3:Q3"/>
  </mergeCells>
  <printOptions/>
  <pageMargins left="0.3" right="0.3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:A3"/>
    </sheetView>
  </sheetViews>
  <sheetFormatPr defaultColWidth="9.140625" defaultRowHeight="12.75"/>
  <cols>
    <col min="1" max="1" width="12.00390625" style="0" bestFit="1" customWidth="1"/>
    <col min="2" max="2" width="7.28125" style="0" bestFit="1" customWidth="1"/>
    <col min="3" max="3" width="4.00390625" style="0" bestFit="1" customWidth="1"/>
    <col min="4" max="4" width="7.28125" style="0" bestFit="1" customWidth="1"/>
    <col min="5" max="5" width="4.00390625" style="0" bestFit="1" customWidth="1"/>
    <col min="6" max="6" width="7.28125" style="0" bestFit="1" customWidth="1"/>
    <col min="7" max="7" width="4.00390625" style="0" bestFit="1" customWidth="1"/>
    <col min="8" max="8" width="4.140625" style="0" bestFit="1" customWidth="1"/>
    <col min="9" max="9" width="4.00390625" style="0" bestFit="1" customWidth="1"/>
    <col min="10" max="10" width="3.8515625" style="0" bestFit="1" customWidth="1"/>
    <col min="11" max="11" width="5.7109375" style="0" bestFit="1" customWidth="1"/>
    <col min="12" max="12" width="4.00390625" style="0" bestFit="1" customWidth="1"/>
    <col min="13" max="13" width="3.8515625" style="0" bestFit="1" customWidth="1"/>
    <col min="14" max="14" width="4.8515625" style="0" bestFit="1" customWidth="1"/>
    <col min="15" max="15" width="4.00390625" style="0" bestFit="1" customWidth="1"/>
    <col min="16" max="16" width="7.281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0" width="19.28125" style="0" bestFit="1" customWidth="1"/>
  </cols>
  <sheetData>
    <row r="1" spans="1:19" s="4" customFormat="1" ht="12.75" customHeight="1">
      <c r="A1" s="66" t="s">
        <v>123</v>
      </c>
      <c r="B1" s="112" t="s">
        <v>36</v>
      </c>
      <c r="C1" s="112"/>
      <c r="D1" s="112"/>
      <c r="E1" s="112"/>
      <c r="F1" s="112"/>
      <c r="G1" s="112"/>
      <c r="H1" s="112"/>
      <c r="I1" s="112"/>
      <c r="J1" s="25" t="s">
        <v>37</v>
      </c>
      <c r="K1" s="25"/>
      <c r="L1" s="25"/>
      <c r="M1" s="25"/>
      <c r="N1" s="25"/>
      <c r="O1" s="25"/>
      <c r="P1" s="25"/>
      <c r="Q1" s="25"/>
      <c r="R1" s="25"/>
      <c r="S1" s="25"/>
    </row>
    <row r="2" spans="1:19" s="4" customFormat="1" ht="12.75" customHeight="1">
      <c r="A2" s="128"/>
      <c r="B2" s="112" t="s">
        <v>30</v>
      </c>
      <c r="C2" s="112"/>
      <c r="D2" s="112" t="s">
        <v>29</v>
      </c>
      <c r="E2" s="112"/>
      <c r="F2" s="113" t="s">
        <v>35</v>
      </c>
      <c r="G2" s="114"/>
      <c r="H2" s="25" t="s">
        <v>33</v>
      </c>
      <c r="I2" s="25"/>
      <c r="J2" s="22" t="s">
        <v>29</v>
      </c>
      <c r="K2" s="23"/>
      <c r="L2" s="24"/>
      <c r="M2" s="22" t="s">
        <v>30</v>
      </c>
      <c r="N2" s="23"/>
      <c r="O2" s="24"/>
      <c r="P2" s="22" t="s">
        <v>35</v>
      </c>
      <c r="Q2" s="24"/>
      <c r="R2" s="25" t="s">
        <v>33</v>
      </c>
      <c r="S2" s="25"/>
    </row>
    <row r="3" spans="1:19" s="4" customFormat="1" ht="11.25">
      <c r="A3" s="67"/>
      <c r="B3" s="115" t="s">
        <v>32</v>
      </c>
      <c r="C3" s="115" t="s">
        <v>31</v>
      </c>
      <c r="D3" s="115" t="s">
        <v>32</v>
      </c>
      <c r="E3" s="115" t="s">
        <v>31</v>
      </c>
      <c r="F3" s="115" t="s">
        <v>32</v>
      </c>
      <c r="G3" s="115" t="s">
        <v>31</v>
      </c>
      <c r="H3" s="3" t="s">
        <v>34</v>
      </c>
      <c r="I3" s="3" t="s">
        <v>31</v>
      </c>
      <c r="J3" s="5" t="s">
        <v>38</v>
      </c>
      <c r="K3" s="5" t="s">
        <v>39</v>
      </c>
      <c r="L3" s="3" t="s">
        <v>31</v>
      </c>
      <c r="M3" s="5" t="s">
        <v>38</v>
      </c>
      <c r="N3" s="5" t="s">
        <v>39</v>
      </c>
      <c r="O3" s="3" t="s">
        <v>31</v>
      </c>
      <c r="P3" s="3" t="s">
        <v>32</v>
      </c>
      <c r="Q3" s="3" t="s">
        <v>31</v>
      </c>
      <c r="R3" s="3" t="s">
        <v>34</v>
      </c>
      <c r="S3" s="3" t="s">
        <v>31</v>
      </c>
    </row>
    <row r="4" spans="1:19" s="4" customFormat="1" ht="11.25">
      <c r="A4" s="6" t="s">
        <v>45</v>
      </c>
      <c r="B4" s="12">
        <v>304150</v>
      </c>
      <c r="C4" s="31">
        <v>1</v>
      </c>
      <c r="D4" s="11">
        <v>474899</v>
      </c>
      <c r="E4" s="30">
        <v>1</v>
      </c>
      <c r="F4" s="32">
        <v>779049</v>
      </c>
      <c r="G4" s="33">
        <v>1</v>
      </c>
      <c r="H4" s="10">
        <f>MMULT(B4,1/F4)</f>
        <v>0.3904118996366082</v>
      </c>
      <c r="I4" s="39">
        <v>42</v>
      </c>
      <c r="J4" s="34">
        <v>240</v>
      </c>
      <c r="K4" s="8">
        <v>7489</v>
      </c>
      <c r="L4" s="8">
        <v>15</v>
      </c>
      <c r="M4" s="35">
        <v>195</v>
      </c>
      <c r="N4" s="7">
        <v>1602</v>
      </c>
      <c r="O4" s="36">
        <v>1</v>
      </c>
      <c r="P4" s="9">
        <f>SUM(N4,K4)</f>
        <v>9091</v>
      </c>
      <c r="Q4" s="15">
        <v>7</v>
      </c>
      <c r="R4" s="10">
        <f>IF(ISERR(MMULT(N4,1/SUM(K4+N4)))=TRUE,"",MMULT(N4,1/SUM(K4+N4)))</f>
        <v>0.17621823781762183</v>
      </c>
      <c r="S4" s="19">
        <v>2</v>
      </c>
    </row>
    <row r="5" spans="1:19" s="4" customFormat="1" ht="11.25">
      <c r="A5" s="6" t="s">
        <v>46</v>
      </c>
      <c r="B5" s="12">
        <v>297905</v>
      </c>
      <c r="C5" s="31">
        <v>2</v>
      </c>
      <c r="D5" s="11">
        <v>437592</v>
      </c>
      <c r="E5" s="30">
        <v>2</v>
      </c>
      <c r="F5" s="32">
        <v>735497</v>
      </c>
      <c r="G5" s="33">
        <v>2</v>
      </c>
      <c r="H5" s="10">
        <f>MMULT(B5,1/F5)</f>
        <v>0.4050390416276341</v>
      </c>
      <c r="I5" s="39">
        <v>34</v>
      </c>
      <c r="J5" s="34">
        <v>807</v>
      </c>
      <c r="K5" s="8">
        <v>25896</v>
      </c>
      <c r="L5" s="37">
        <v>1</v>
      </c>
      <c r="M5" s="35">
        <v>366</v>
      </c>
      <c r="N5" s="7">
        <v>1142</v>
      </c>
      <c r="O5" s="36">
        <v>2</v>
      </c>
      <c r="P5" s="9">
        <f>SUM(N5,K5)</f>
        <v>27038</v>
      </c>
      <c r="Q5" s="18">
        <v>1</v>
      </c>
      <c r="R5" s="10">
        <f>IF(ISERR(MMULT(N5,1/SUM(K5+N5)))=TRUE,"",MMULT(N5,1/SUM(K5+N5)))</f>
        <v>0.04223685183815371</v>
      </c>
      <c r="S5" s="39">
        <v>8</v>
      </c>
    </row>
    <row r="6" spans="1:19" s="4" customFormat="1" ht="11.25">
      <c r="A6" s="6" t="s">
        <v>47</v>
      </c>
      <c r="B6" s="12">
        <v>163304</v>
      </c>
      <c r="C6" s="31">
        <v>3</v>
      </c>
      <c r="D6" s="11">
        <v>217566</v>
      </c>
      <c r="E6" s="30">
        <v>3</v>
      </c>
      <c r="F6" s="32">
        <v>380870</v>
      </c>
      <c r="G6" s="33">
        <v>3</v>
      </c>
      <c r="H6" s="10">
        <f>MMULT(B6,1/F6)</f>
        <v>0.42876572058707696</v>
      </c>
      <c r="I6" s="39">
        <v>15</v>
      </c>
      <c r="J6" s="34">
        <v>492</v>
      </c>
      <c r="K6" s="8">
        <v>13932</v>
      </c>
      <c r="L6" s="37">
        <v>4</v>
      </c>
      <c r="M6" s="35"/>
      <c r="N6" s="35"/>
      <c r="O6" s="35">
        <v>33</v>
      </c>
      <c r="P6" s="9">
        <f>SUM(N6,K6)</f>
        <v>13932</v>
      </c>
      <c r="Q6" s="18">
        <v>4</v>
      </c>
      <c r="R6" s="10">
        <f>IF(ISERR(MMULT(N6,1/SUM(K6+N6)))=TRUE,"",MMULT(N6,1/SUM(K6+N6)))</f>
      </c>
      <c r="S6" s="16">
        <v>33</v>
      </c>
    </row>
    <row r="7" spans="1:19" s="4" customFormat="1" ht="11.25">
      <c r="A7" s="6" t="s">
        <v>48</v>
      </c>
      <c r="B7" s="12">
        <v>140119</v>
      </c>
      <c r="C7" s="31">
        <v>4</v>
      </c>
      <c r="D7" s="11">
        <v>206452</v>
      </c>
      <c r="E7" s="30">
        <v>4</v>
      </c>
      <c r="F7" s="32">
        <v>346571</v>
      </c>
      <c r="G7" s="33">
        <v>4</v>
      </c>
      <c r="H7" s="10">
        <f>MMULT(B7,1/F7)</f>
        <v>0.40430099460139485</v>
      </c>
      <c r="I7" s="39">
        <v>37</v>
      </c>
      <c r="J7" s="34">
        <v>618</v>
      </c>
      <c r="K7" s="8">
        <v>14008</v>
      </c>
      <c r="L7" s="37">
        <v>3</v>
      </c>
      <c r="M7" s="35">
        <v>56</v>
      </c>
      <c r="N7" s="35">
        <v>181</v>
      </c>
      <c r="O7" s="35">
        <v>6</v>
      </c>
      <c r="P7" s="9">
        <f>SUM(N7,K7)</f>
        <v>14189</v>
      </c>
      <c r="Q7" s="18">
        <v>3</v>
      </c>
      <c r="R7" s="10">
        <f>IF(ISERR(MMULT(N7,1/SUM(K7+N7)))=TRUE,"",MMULT(N7,1/SUM(K7+N7)))</f>
        <v>0.012756360560997956</v>
      </c>
      <c r="S7" s="39">
        <v>19</v>
      </c>
    </row>
    <row r="8" spans="1:19" s="29" customFormat="1" ht="11.25">
      <c r="A8" s="125" t="s">
        <v>49</v>
      </c>
      <c r="B8" s="118">
        <v>133854</v>
      </c>
      <c r="C8" s="119">
        <v>5</v>
      </c>
      <c r="D8" s="118">
        <v>202792</v>
      </c>
      <c r="E8" s="119">
        <v>5</v>
      </c>
      <c r="F8" s="118">
        <v>336646</v>
      </c>
      <c r="G8" s="119">
        <v>5</v>
      </c>
      <c r="H8" s="105">
        <f>MMULT(B8,1/F8)</f>
        <v>0.39761054638997645</v>
      </c>
      <c r="I8" s="38">
        <v>39</v>
      </c>
      <c r="J8" s="106">
        <v>418</v>
      </c>
      <c r="K8" s="107">
        <v>16535</v>
      </c>
      <c r="L8" s="108">
        <v>2</v>
      </c>
      <c r="M8" s="109"/>
      <c r="N8" s="109"/>
      <c r="O8" s="109">
        <v>33</v>
      </c>
      <c r="P8" s="110">
        <f>SUM(N8,K8)</f>
        <v>16535</v>
      </c>
      <c r="Q8" s="111">
        <v>2</v>
      </c>
      <c r="R8" s="105">
        <f>IF(ISERR(MMULT(N8,1/SUM(K8+N8)))=TRUE,"",MMULT(N8,1/SUM(K8+N8)))</f>
      </c>
      <c r="S8" s="38">
        <v>33</v>
      </c>
    </row>
    <row r="9" ht="4.5" customHeight="1"/>
    <row r="10" spans="1:19" s="4" customFormat="1" ht="12.75" customHeight="1">
      <c r="A10" s="66" t="s">
        <v>123</v>
      </c>
      <c r="B10" s="112" t="s">
        <v>36</v>
      </c>
      <c r="C10" s="112"/>
      <c r="D10" s="112"/>
      <c r="E10" s="112"/>
      <c r="F10" s="112"/>
      <c r="G10" s="112"/>
      <c r="H10" s="112"/>
      <c r="I10" s="112"/>
      <c r="J10" s="25" t="s">
        <v>37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s="4" customFormat="1" ht="12.75" customHeight="1">
      <c r="A11" s="128"/>
      <c r="B11" s="25" t="s">
        <v>30</v>
      </c>
      <c r="C11" s="25"/>
      <c r="D11" s="25" t="s">
        <v>29</v>
      </c>
      <c r="E11" s="25"/>
      <c r="F11" s="22" t="s">
        <v>35</v>
      </c>
      <c r="G11" s="24"/>
      <c r="H11" s="112" t="s">
        <v>33</v>
      </c>
      <c r="I11" s="112"/>
      <c r="J11" s="22" t="s">
        <v>29</v>
      </c>
      <c r="K11" s="23"/>
      <c r="L11" s="24"/>
      <c r="M11" s="22" t="s">
        <v>30</v>
      </c>
      <c r="N11" s="23"/>
      <c r="O11" s="24"/>
      <c r="P11" s="22" t="s">
        <v>35</v>
      </c>
      <c r="Q11" s="24"/>
      <c r="R11" s="25" t="s">
        <v>33</v>
      </c>
      <c r="S11" s="25"/>
    </row>
    <row r="12" spans="1:19" s="4" customFormat="1" ht="11.25">
      <c r="A12" s="67"/>
      <c r="B12" s="3" t="s">
        <v>32</v>
      </c>
      <c r="C12" s="3" t="s">
        <v>31</v>
      </c>
      <c r="D12" s="3" t="s">
        <v>32</v>
      </c>
      <c r="E12" s="3" t="s">
        <v>31</v>
      </c>
      <c r="F12" s="3" t="s">
        <v>32</v>
      </c>
      <c r="G12" s="3" t="s">
        <v>31</v>
      </c>
      <c r="H12" s="115" t="s">
        <v>34</v>
      </c>
      <c r="I12" s="115" t="s">
        <v>31</v>
      </c>
      <c r="J12" s="5" t="s">
        <v>38</v>
      </c>
      <c r="K12" s="5" t="s">
        <v>39</v>
      </c>
      <c r="L12" s="3" t="s">
        <v>31</v>
      </c>
      <c r="M12" s="5" t="s">
        <v>38</v>
      </c>
      <c r="N12" s="5" t="s">
        <v>39</v>
      </c>
      <c r="O12" s="3" t="s">
        <v>31</v>
      </c>
      <c r="P12" s="3" t="s">
        <v>32</v>
      </c>
      <c r="Q12" s="3" t="s">
        <v>31</v>
      </c>
      <c r="R12" s="3" t="s">
        <v>34</v>
      </c>
      <c r="S12" s="3" t="s">
        <v>31</v>
      </c>
    </row>
    <row r="13" spans="1:19" s="4" customFormat="1" ht="11.25">
      <c r="A13" s="6" t="s">
        <v>85</v>
      </c>
      <c r="B13" s="12">
        <v>8659</v>
      </c>
      <c r="C13" s="12">
        <v>49</v>
      </c>
      <c r="D13" s="11">
        <v>9808</v>
      </c>
      <c r="E13" s="11">
        <v>50</v>
      </c>
      <c r="F13" s="32">
        <v>18467</v>
      </c>
      <c r="G13" s="32">
        <v>49</v>
      </c>
      <c r="H13" s="10">
        <f>MMULT(B13,1/F13)</f>
        <v>0.4688904532409162</v>
      </c>
      <c r="I13" s="19">
        <v>1</v>
      </c>
      <c r="J13" s="34">
        <v>19</v>
      </c>
      <c r="K13" s="34">
        <v>229</v>
      </c>
      <c r="L13" s="8">
        <v>48</v>
      </c>
      <c r="M13" s="35">
        <v>4</v>
      </c>
      <c r="N13" s="35">
        <v>7</v>
      </c>
      <c r="O13" s="35">
        <v>27</v>
      </c>
      <c r="P13" s="9">
        <f>SUM(N13,K13)</f>
        <v>236</v>
      </c>
      <c r="Q13" s="15">
        <v>48</v>
      </c>
      <c r="R13" s="10">
        <f>IF(ISERR(MMULT(N13,1/SUM(K13+N13)))=TRUE,"",MMULT(N13,1/SUM(K13+N13)))</f>
        <v>0.029661016949152543</v>
      </c>
      <c r="S13" s="39">
        <v>10</v>
      </c>
    </row>
    <row r="14" spans="1:19" s="4" customFormat="1" ht="11.25">
      <c r="A14" s="6" t="s">
        <v>75</v>
      </c>
      <c r="B14" s="12">
        <v>26287</v>
      </c>
      <c r="C14" s="12">
        <v>33</v>
      </c>
      <c r="D14" s="11">
        <v>30182</v>
      </c>
      <c r="E14" s="11">
        <v>35</v>
      </c>
      <c r="F14" s="32">
        <v>56469</v>
      </c>
      <c r="G14" s="32">
        <v>34</v>
      </c>
      <c r="H14" s="10">
        <f>MMULT(B14,1/F14)</f>
        <v>0.46551205085976377</v>
      </c>
      <c r="I14" s="19">
        <v>2</v>
      </c>
      <c r="J14" s="34">
        <v>68</v>
      </c>
      <c r="K14" s="34">
        <v>970</v>
      </c>
      <c r="L14" s="8">
        <v>43</v>
      </c>
      <c r="M14" s="35">
        <v>46</v>
      </c>
      <c r="N14" s="35">
        <v>114</v>
      </c>
      <c r="O14" s="35">
        <v>10</v>
      </c>
      <c r="P14" s="9">
        <f>SUM(N14,K14)</f>
        <v>1084</v>
      </c>
      <c r="Q14" s="15">
        <v>41</v>
      </c>
      <c r="R14" s="10">
        <f>IF(ISERR(MMULT(N14,1/SUM(K14+N14)))=TRUE,"",MMULT(N14,1/SUM(K14+N14)))</f>
        <v>0.1051660516605166</v>
      </c>
      <c r="S14" s="19">
        <v>3</v>
      </c>
    </row>
    <row r="15" spans="1:19" s="4" customFormat="1" ht="11.25">
      <c r="A15" s="6" t="s">
        <v>51</v>
      </c>
      <c r="B15" s="12">
        <v>133549</v>
      </c>
      <c r="C15" s="12">
        <v>6</v>
      </c>
      <c r="D15" s="11">
        <v>153443</v>
      </c>
      <c r="E15" s="11">
        <v>7</v>
      </c>
      <c r="F15" s="32">
        <v>286992</v>
      </c>
      <c r="G15" s="32">
        <v>7</v>
      </c>
      <c r="H15" s="10">
        <f>MMULT(B15,1/F15)</f>
        <v>0.46534049729609184</v>
      </c>
      <c r="I15" s="19">
        <v>3</v>
      </c>
      <c r="J15" s="34">
        <v>500</v>
      </c>
      <c r="K15" s="8">
        <v>9000</v>
      </c>
      <c r="L15" s="8">
        <v>7</v>
      </c>
      <c r="M15" s="35"/>
      <c r="N15" s="35"/>
      <c r="O15" s="35">
        <v>33</v>
      </c>
      <c r="P15" s="9">
        <f>SUM(N15,K15)</f>
        <v>9000</v>
      </c>
      <c r="Q15" s="15">
        <v>8</v>
      </c>
      <c r="R15" s="10">
        <f>IF(ISERR(MMULT(N15,1/SUM(K15+N15)))=TRUE,"",MMULT(N15,1/SUM(K15+N15)))</f>
      </c>
      <c r="S15" s="13">
        <v>33</v>
      </c>
    </row>
    <row r="16" spans="1:19" s="4" customFormat="1" ht="11.25">
      <c r="A16" s="6" t="s">
        <v>84</v>
      </c>
      <c r="B16" s="12">
        <v>10375</v>
      </c>
      <c r="C16" s="12">
        <v>48</v>
      </c>
      <c r="D16" s="11">
        <v>12127</v>
      </c>
      <c r="E16" s="11">
        <v>48</v>
      </c>
      <c r="F16" s="32">
        <v>22502</v>
      </c>
      <c r="G16" s="32">
        <v>48</v>
      </c>
      <c r="H16" s="10">
        <f>MMULT(B16,1/F16)</f>
        <v>0.4610701270998134</v>
      </c>
      <c r="I16" s="19">
        <v>4</v>
      </c>
      <c r="J16" s="34">
        <v>94</v>
      </c>
      <c r="K16" s="8">
        <v>1476</v>
      </c>
      <c r="L16" s="8">
        <v>38</v>
      </c>
      <c r="M16" s="35">
        <v>50</v>
      </c>
      <c r="N16" s="35">
        <v>118</v>
      </c>
      <c r="O16" s="35">
        <v>9</v>
      </c>
      <c r="P16" s="9">
        <f>SUM(N16,K16)</f>
        <v>1594</v>
      </c>
      <c r="Q16" s="15">
        <v>37</v>
      </c>
      <c r="R16" s="10">
        <f>IF(ISERR(MMULT(N16,1/SUM(K16+N16)))=TRUE,"",MMULT(N16,1/SUM(K16+N16)))</f>
        <v>0.0740276035131744</v>
      </c>
      <c r="S16" s="19">
        <v>5</v>
      </c>
    </row>
    <row r="17" spans="1:19" s="4" customFormat="1" ht="11.25">
      <c r="A17" s="6" t="s">
        <v>90</v>
      </c>
      <c r="B17" s="12">
        <v>19444</v>
      </c>
      <c r="C17" s="12">
        <v>36</v>
      </c>
      <c r="D17" s="11">
        <v>23274</v>
      </c>
      <c r="E17" s="11">
        <v>40</v>
      </c>
      <c r="F17" s="32">
        <v>42718</v>
      </c>
      <c r="G17" s="32">
        <v>38</v>
      </c>
      <c r="H17" s="10">
        <f>MMULT(B17,1/F17)</f>
        <v>0.4551711222435507</v>
      </c>
      <c r="I17" s="19">
        <v>5</v>
      </c>
      <c r="J17" s="34">
        <v>35</v>
      </c>
      <c r="K17" s="34">
        <v>696</v>
      </c>
      <c r="L17" s="8">
        <v>46</v>
      </c>
      <c r="M17" s="35"/>
      <c r="N17" s="35">
        <v>9</v>
      </c>
      <c r="O17" s="35">
        <v>26</v>
      </c>
      <c r="P17" s="9">
        <f>SUM(N17,K17)</f>
        <v>705</v>
      </c>
      <c r="Q17" s="15">
        <v>46</v>
      </c>
      <c r="R17" s="10">
        <f>IF(ISERR(MMULT(N17,1/SUM(K17+N17)))=TRUE,"",MMULT(N17,1/SUM(K17+N17)))</f>
        <v>0.012765957446808512</v>
      </c>
      <c r="S17" s="39">
        <v>18</v>
      </c>
    </row>
    <row r="18" spans="1:19" ht="12.75">
      <c r="A18" s="125" t="s">
        <v>49</v>
      </c>
      <c r="B18" s="102">
        <v>133854</v>
      </c>
      <c r="C18" s="31">
        <v>5</v>
      </c>
      <c r="D18" s="103">
        <v>202792</v>
      </c>
      <c r="E18" s="30">
        <v>5</v>
      </c>
      <c r="F18" s="104">
        <v>336646</v>
      </c>
      <c r="G18" s="33">
        <v>5</v>
      </c>
      <c r="H18" s="120">
        <f>MMULT(B18,1/F18)</f>
        <v>0.39761054638997645</v>
      </c>
      <c r="I18" s="121">
        <v>39</v>
      </c>
      <c r="J18" s="106">
        <v>418</v>
      </c>
      <c r="K18" s="107">
        <v>16535</v>
      </c>
      <c r="L18" s="108">
        <v>2</v>
      </c>
      <c r="M18" s="109"/>
      <c r="N18" s="109"/>
      <c r="O18" s="109">
        <v>33</v>
      </c>
      <c r="P18" s="110">
        <f>SUM(N18,K18)</f>
        <v>16535</v>
      </c>
      <c r="Q18" s="111">
        <v>2</v>
      </c>
      <c r="R18" s="105">
        <f>IF(ISERR(MMULT(N18,1/SUM(K18+N18)))=TRUE,"",MMULT(N18,1/SUM(K18+N18)))</f>
      </c>
      <c r="S18" s="38">
        <v>33</v>
      </c>
    </row>
    <row r="19" ht="4.5" customHeight="1"/>
    <row r="20" spans="1:19" s="4" customFormat="1" ht="12.75" customHeight="1">
      <c r="A20" s="66" t="s">
        <v>123</v>
      </c>
      <c r="B20" s="25" t="s">
        <v>36</v>
      </c>
      <c r="C20" s="25"/>
      <c r="D20" s="25"/>
      <c r="E20" s="25"/>
      <c r="F20" s="25"/>
      <c r="G20" s="25"/>
      <c r="H20" s="25"/>
      <c r="I20" s="25"/>
      <c r="J20" s="112" t="s">
        <v>37</v>
      </c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19" s="4" customFormat="1" ht="12.75" customHeight="1">
      <c r="A21" s="128"/>
      <c r="B21" s="25" t="s">
        <v>30</v>
      </c>
      <c r="C21" s="25"/>
      <c r="D21" s="25" t="s">
        <v>29</v>
      </c>
      <c r="E21" s="25"/>
      <c r="F21" s="22" t="s">
        <v>35</v>
      </c>
      <c r="G21" s="24"/>
      <c r="H21" s="25" t="s">
        <v>33</v>
      </c>
      <c r="I21" s="25"/>
      <c r="J21" s="113" t="s">
        <v>29</v>
      </c>
      <c r="K21" s="116"/>
      <c r="L21" s="114"/>
      <c r="M21" s="22" t="s">
        <v>30</v>
      </c>
      <c r="N21" s="23"/>
      <c r="O21" s="24"/>
      <c r="P21" s="113" t="s">
        <v>35</v>
      </c>
      <c r="Q21" s="114"/>
      <c r="R21" s="25" t="s">
        <v>33</v>
      </c>
      <c r="S21" s="25"/>
    </row>
    <row r="22" spans="1:19" s="4" customFormat="1" ht="11.25">
      <c r="A22" s="67"/>
      <c r="B22" s="3" t="s">
        <v>32</v>
      </c>
      <c r="C22" s="3" t="s">
        <v>31</v>
      </c>
      <c r="D22" s="3" t="s">
        <v>32</v>
      </c>
      <c r="E22" s="3" t="s">
        <v>31</v>
      </c>
      <c r="F22" s="3" t="s">
        <v>32</v>
      </c>
      <c r="G22" s="3" t="s">
        <v>31</v>
      </c>
      <c r="H22" s="3" t="s">
        <v>34</v>
      </c>
      <c r="I22" s="3" t="s">
        <v>31</v>
      </c>
      <c r="J22" s="117" t="s">
        <v>38</v>
      </c>
      <c r="K22" s="117" t="s">
        <v>39</v>
      </c>
      <c r="L22" s="115" t="s">
        <v>31</v>
      </c>
      <c r="M22" s="5" t="s">
        <v>38</v>
      </c>
      <c r="N22" s="5" t="s">
        <v>39</v>
      </c>
      <c r="O22" s="3" t="s">
        <v>31</v>
      </c>
      <c r="P22" s="115" t="s">
        <v>32</v>
      </c>
      <c r="Q22" s="115" t="s">
        <v>31</v>
      </c>
      <c r="R22" s="3" t="s">
        <v>34</v>
      </c>
      <c r="S22" s="3" t="s">
        <v>31</v>
      </c>
    </row>
    <row r="23" spans="1:19" s="4" customFormat="1" ht="11.25">
      <c r="A23" s="6" t="s">
        <v>46</v>
      </c>
      <c r="B23" s="12">
        <v>297905</v>
      </c>
      <c r="C23" s="31">
        <v>2</v>
      </c>
      <c r="D23" s="11">
        <v>437592</v>
      </c>
      <c r="E23" s="30">
        <v>2</v>
      </c>
      <c r="F23" s="32">
        <v>735497</v>
      </c>
      <c r="G23" s="33">
        <v>2</v>
      </c>
      <c r="H23" s="10">
        <f>MMULT(B23,1/F23)</f>
        <v>0.4050390416276341</v>
      </c>
      <c r="I23" s="39">
        <v>34</v>
      </c>
      <c r="J23" s="34">
        <v>807</v>
      </c>
      <c r="K23" s="8">
        <v>25896</v>
      </c>
      <c r="L23" s="37">
        <v>1</v>
      </c>
      <c r="M23" s="35">
        <v>366</v>
      </c>
      <c r="N23" s="7">
        <v>1142</v>
      </c>
      <c r="O23" s="36">
        <v>2</v>
      </c>
      <c r="P23" s="9">
        <f>SUM(N23,K23)</f>
        <v>27038</v>
      </c>
      <c r="Q23" s="18">
        <v>1</v>
      </c>
      <c r="R23" s="10">
        <f>IF(ISERR(MMULT(N23,1/SUM(K23+N23)))=TRUE,"",MMULT(N23,1/SUM(K23+N23)))</f>
        <v>0.04223685183815371</v>
      </c>
      <c r="S23" s="39">
        <v>8</v>
      </c>
    </row>
    <row r="24" spans="1:19" s="4" customFormat="1" ht="11.25">
      <c r="A24" s="122" t="s">
        <v>49</v>
      </c>
      <c r="B24" s="12">
        <v>133854</v>
      </c>
      <c r="C24" s="31">
        <v>5</v>
      </c>
      <c r="D24" s="11">
        <v>202792</v>
      </c>
      <c r="E24" s="30">
        <v>5</v>
      </c>
      <c r="F24" s="32">
        <v>336646</v>
      </c>
      <c r="G24" s="33">
        <v>5</v>
      </c>
      <c r="H24" s="10">
        <f>MMULT(B24,1/F24)</f>
        <v>0.39761054638997645</v>
      </c>
      <c r="I24" s="39">
        <v>39</v>
      </c>
      <c r="J24" s="122">
        <v>418</v>
      </c>
      <c r="K24" s="123">
        <v>16535</v>
      </c>
      <c r="L24" s="124">
        <v>2</v>
      </c>
      <c r="M24" s="35"/>
      <c r="N24" s="35"/>
      <c r="O24" s="35">
        <v>33</v>
      </c>
      <c r="P24" s="123">
        <f>SUM(N24,K24)</f>
        <v>16535</v>
      </c>
      <c r="Q24" s="126">
        <v>2</v>
      </c>
      <c r="R24" s="10">
        <f>IF(ISERR(MMULT(N24,1/SUM(K24+N24)))=TRUE,"",MMULT(N24,1/SUM(K24+N24)))</f>
      </c>
      <c r="S24" s="16">
        <v>33</v>
      </c>
    </row>
    <row r="25" spans="1:19" s="4" customFormat="1" ht="11.25">
      <c r="A25" s="6" t="s">
        <v>48</v>
      </c>
      <c r="B25" s="12">
        <v>140119</v>
      </c>
      <c r="C25" s="31">
        <v>4</v>
      </c>
      <c r="D25" s="11">
        <v>206452</v>
      </c>
      <c r="E25" s="30">
        <v>4</v>
      </c>
      <c r="F25" s="32">
        <v>346571</v>
      </c>
      <c r="G25" s="33">
        <v>4</v>
      </c>
      <c r="H25" s="10">
        <f>MMULT(B25,1/F25)</f>
        <v>0.40430099460139485</v>
      </c>
      <c r="I25" s="39">
        <v>37</v>
      </c>
      <c r="J25" s="34">
        <v>618</v>
      </c>
      <c r="K25" s="8">
        <v>14008</v>
      </c>
      <c r="L25" s="37">
        <v>3</v>
      </c>
      <c r="M25" s="35">
        <v>56</v>
      </c>
      <c r="N25" s="35">
        <v>181</v>
      </c>
      <c r="O25" s="35">
        <v>6</v>
      </c>
      <c r="P25" s="9">
        <f>SUM(N25,K25)</f>
        <v>14189</v>
      </c>
      <c r="Q25" s="18">
        <v>3</v>
      </c>
      <c r="R25" s="10">
        <f>IF(ISERR(MMULT(N25,1/SUM(K25+N25)))=TRUE,"",MMULT(N25,1/SUM(K25+N25)))</f>
        <v>0.012756360560997956</v>
      </c>
      <c r="S25" s="39">
        <v>19</v>
      </c>
    </row>
    <row r="26" spans="1:19" s="4" customFormat="1" ht="11.25">
      <c r="A26" s="6" t="s">
        <v>47</v>
      </c>
      <c r="B26" s="12">
        <v>163304</v>
      </c>
      <c r="C26" s="31">
        <v>3</v>
      </c>
      <c r="D26" s="11">
        <v>217566</v>
      </c>
      <c r="E26" s="30">
        <v>3</v>
      </c>
      <c r="F26" s="32">
        <v>380870</v>
      </c>
      <c r="G26" s="33">
        <v>3</v>
      </c>
      <c r="H26" s="10">
        <f>MMULT(B26,1/F26)</f>
        <v>0.42876572058707696</v>
      </c>
      <c r="I26" s="39">
        <v>15</v>
      </c>
      <c r="J26" s="34">
        <v>492</v>
      </c>
      <c r="K26" s="8">
        <v>13932</v>
      </c>
      <c r="L26" s="37">
        <v>4</v>
      </c>
      <c r="M26" s="35"/>
      <c r="N26" s="35"/>
      <c r="O26" s="35">
        <v>33</v>
      </c>
      <c r="P26" s="9">
        <f>SUM(N26,K26)</f>
        <v>13932</v>
      </c>
      <c r="Q26" s="18">
        <v>4</v>
      </c>
      <c r="R26" s="10">
        <f>IF(ISERR(MMULT(N26,1/SUM(K26+N26)))=TRUE,"",MMULT(N26,1/SUM(K26+N26)))</f>
      </c>
      <c r="S26" s="16">
        <v>33</v>
      </c>
    </row>
    <row r="27" spans="1:19" s="4" customFormat="1" ht="11.25">
      <c r="A27" s="6" t="s">
        <v>50</v>
      </c>
      <c r="B27" s="12">
        <v>131895</v>
      </c>
      <c r="C27" s="12">
        <v>7</v>
      </c>
      <c r="D27" s="11">
        <v>183839</v>
      </c>
      <c r="E27" s="11">
        <v>6</v>
      </c>
      <c r="F27" s="32">
        <v>315734</v>
      </c>
      <c r="G27" s="32">
        <v>6</v>
      </c>
      <c r="H27" s="10">
        <f>MMULT(B27,1/F27)</f>
        <v>0.4177408831484731</v>
      </c>
      <c r="I27" s="39">
        <v>25</v>
      </c>
      <c r="J27" s="34">
        <v>464</v>
      </c>
      <c r="K27" s="8">
        <v>11533</v>
      </c>
      <c r="L27" s="37">
        <v>5</v>
      </c>
      <c r="M27" s="35"/>
      <c r="N27" s="35"/>
      <c r="O27" s="35">
        <v>33</v>
      </c>
      <c r="P27" s="9">
        <f>SUM(N27,K27)</f>
        <v>11533</v>
      </c>
      <c r="Q27" s="18">
        <v>5</v>
      </c>
      <c r="R27" s="10">
        <f>IF(ISERR(MMULT(N27,1/SUM(K27+N27)))=TRUE,"",MMULT(N27,1/SUM(K27+N27)))</f>
      </c>
      <c r="S27" s="13">
        <v>33</v>
      </c>
    </row>
    <row r="28" ht="4.5" customHeight="1"/>
    <row r="29" spans="1:19" s="4" customFormat="1" ht="12.75" customHeight="1">
      <c r="A29" s="66" t="s">
        <v>123</v>
      </c>
      <c r="B29" s="25" t="s">
        <v>36</v>
      </c>
      <c r="C29" s="25"/>
      <c r="D29" s="25"/>
      <c r="E29" s="25"/>
      <c r="F29" s="25"/>
      <c r="G29" s="25"/>
      <c r="H29" s="25"/>
      <c r="I29" s="25"/>
      <c r="J29" s="112" t="s">
        <v>37</v>
      </c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s="4" customFormat="1" ht="12.75" customHeight="1">
      <c r="A30" s="128"/>
      <c r="B30" s="25" t="s">
        <v>30</v>
      </c>
      <c r="C30" s="25"/>
      <c r="D30" s="25" t="s">
        <v>29</v>
      </c>
      <c r="E30" s="25"/>
      <c r="F30" s="22" t="s">
        <v>35</v>
      </c>
      <c r="G30" s="24"/>
      <c r="H30" s="25" t="s">
        <v>33</v>
      </c>
      <c r="I30" s="25"/>
      <c r="J30" s="22" t="s">
        <v>29</v>
      </c>
      <c r="K30" s="23"/>
      <c r="L30" s="24"/>
      <c r="M30" s="113" t="s">
        <v>30</v>
      </c>
      <c r="N30" s="116"/>
      <c r="O30" s="114"/>
      <c r="P30" s="22" t="s">
        <v>35</v>
      </c>
      <c r="Q30" s="24"/>
      <c r="R30" s="25" t="s">
        <v>33</v>
      </c>
      <c r="S30" s="25"/>
    </row>
    <row r="31" spans="1:19" s="4" customFormat="1" ht="11.25">
      <c r="A31" s="67"/>
      <c r="B31" s="3" t="s">
        <v>32</v>
      </c>
      <c r="C31" s="3" t="s">
        <v>31</v>
      </c>
      <c r="D31" s="3" t="s">
        <v>32</v>
      </c>
      <c r="E31" s="3" t="s">
        <v>31</v>
      </c>
      <c r="F31" s="3" t="s">
        <v>32</v>
      </c>
      <c r="G31" s="3" t="s">
        <v>31</v>
      </c>
      <c r="H31" s="3" t="s">
        <v>34</v>
      </c>
      <c r="I31" s="3" t="s">
        <v>31</v>
      </c>
      <c r="J31" s="5" t="s">
        <v>38</v>
      </c>
      <c r="K31" s="5" t="s">
        <v>39</v>
      </c>
      <c r="L31" s="3" t="s">
        <v>31</v>
      </c>
      <c r="M31" s="117" t="s">
        <v>38</v>
      </c>
      <c r="N31" s="117" t="s">
        <v>39</v>
      </c>
      <c r="O31" s="115" t="s">
        <v>31</v>
      </c>
      <c r="P31" s="3" t="s">
        <v>32</v>
      </c>
      <c r="Q31" s="3" t="s">
        <v>31</v>
      </c>
      <c r="R31" s="3" t="s">
        <v>34</v>
      </c>
      <c r="S31" s="3" t="s">
        <v>31</v>
      </c>
    </row>
    <row r="32" spans="1:19" s="4" customFormat="1" ht="11.25">
      <c r="A32" s="6" t="s">
        <v>45</v>
      </c>
      <c r="B32" s="12">
        <v>304150</v>
      </c>
      <c r="C32" s="31">
        <v>1</v>
      </c>
      <c r="D32" s="11">
        <v>474899</v>
      </c>
      <c r="E32" s="30">
        <v>1</v>
      </c>
      <c r="F32" s="32">
        <v>779049</v>
      </c>
      <c r="G32" s="33">
        <v>1</v>
      </c>
      <c r="H32" s="10">
        <f>MMULT(B32,1/F32)</f>
        <v>0.3904118996366082</v>
      </c>
      <c r="I32" s="39">
        <v>42</v>
      </c>
      <c r="J32" s="34">
        <v>240</v>
      </c>
      <c r="K32" s="8">
        <v>7489</v>
      </c>
      <c r="L32" s="8">
        <v>15</v>
      </c>
      <c r="M32" s="35">
        <v>195</v>
      </c>
      <c r="N32" s="7">
        <v>1602</v>
      </c>
      <c r="O32" s="36">
        <v>1</v>
      </c>
      <c r="P32" s="9">
        <f>SUM(N32,K32)</f>
        <v>9091</v>
      </c>
      <c r="Q32" s="15">
        <v>7</v>
      </c>
      <c r="R32" s="10">
        <f>IF(ISERR(MMULT(N32,1/SUM(K32+N32)))=TRUE,"",MMULT(N32,1/SUM(K32+N32)))</f>
        <v>0.17621823781762183</v>
      </c>
      <c r="S32" s="19">
        <v>2</v>
      </c>
    </row>
    <row r="33" spans="1:19" s="4" customFormat="1" ht="11.25">
      <c r="A33" s="6" t="s">
        <v>46</v>
      </c>
      <c r="B33" s="12">
        <v>297905</v>
      </c>
      <c r="C33" s="31">
        <v>2</v>
      </c>
      <c r="D33" s="11">
        <v>437592</v>
      </c>
      <c r="E33" s="30">
        <v>2</v>
      </c>
      <c r="F33" s="32">
        <v>735497</v>
      </c>
      <c r="G33" s="33">
        <v>2</v>
      </c>
      <c r="H33" s="10">
        <f>MMULT(B33,1/F33)</f>
        <v>0.4050390416276341</v>
      </c>
      <c r="I33" s="39">
        <v>34</v>
      </c>
      <c r="J33" s="34">
        <v>807</v>
      </c>
      <c r="K33" s="8">
        <v>25896</v>
      </c>
      <c r="L33" s="37">
        <v>1</v>
      </c>
      <c r="M33" s="35">
        <v>366</v>
      </c>
      <c r="N33" s="7">
        <v>1142</v>
      </c>
      <c r="O33" s="36">
        <v>2</v>
      </c>
      <c r="P33" s="9">
        <f>SUM(N33,K33)</f>
        <v>27038</v>
      </c>
      <c r="Q33" s="18">
        <v>1</v>
      </c>
      <c r="R33" s="10">
        <f>IF(ISERR(MMULT(N33,1/SUM(K33+N33)))=TRUE,"",MMULT(N33,1/SUM(K33+N33)))</f>
        <v>0.04223685183815371</v>
      </c>
      <c r="S33" s="39">
        <v>8</v>
      </c>
    </row>
    <row r="34" spans="1:19" s="4" customFormat="1" ht="11.25">
      <c r="A34" s="6" t="s">
        <v>81</v>
      </c>
      <c r="B34" s="12">
        <v>15967</v>
      </c>
      <c r="C34" s="12">
        <v>41</v>
      </c>
      <c r="D34" s="11">
        <v>21534</v>
      </c>
      <c r="E34" s="11">
        <v>42</v>
      </c>
      <c r="F34" s="32">
        <v>37501</v>
      </c>
      <c r="G34" s="32">
        <v>42</v>
      </c>
      <c r="H34" s="10">
        <f>MMULT(B34,1/F34)</f>
        <v>0.4257753126583291</v>
      </c>
      <c r="I34" s="39">
        <v>19</v>
      </c>
      <c r="J34" s="34">
        <v>54</v>
      </c>
      <c r="K34" s="8">
        <v>1199</v>
      </c>
      <c r="L34" s="8">
        <v>40</v>
      </c>
      <c r="M34" s="35">
        <v>55</v>
      </c>
      <c r="N34" s="35">
        <v>415</v>
      </c>
      <c r="O34" s="36">
        <v>3</v>
      </c>
      <c r="P34" s="9">
        <f>SUM(N34,K34)</f>
        <v>1614</v>
      </c>
      <c r="Q34" s="15">
        <v>35</v>
      </c>
      <c r="R34" s="10">
        <f>IF(ISERR(MMULT(N34,1/SUM(K34+N34)))=TRUE,"",MMULT(N34,1/SUM(K34+N34)))</f>
        <v>0.25712515489467164</v>
      </c>
      <c r="S34" s="19">
        <v>1</v>
      </c>
    </row>
    <row r="35" spans="1:19" s="4" customFormat="1" ht="11.25">
      <c r="A35" s="6" t="s">
        <v>61</v>
      </c>
      <c r="B35" s="12">
        <v>60128</v>
      </c>
      <c r="C35" s="12">
        <v>19</v>
      </c>
      <c r="D35" s="11">
        <v>82492</v>
      </c>
      <c r="E35" s="11">
        <v>19</v>
      </c>
      <c r="F35" s="32">
        <v>142620</v>
      </c>
      <c r="G35" s="32">
        <v>19</v>
      </c>
      <c r="H35" s="10">
        <f>MMULT(B35,1/F35)</f>
        <v>0.4215958491095218</v>
      </c>
      <c r="I35" s="39">
        <v>23</v>
      </c>
      <c r="J35" s="34">
        <v>257</v>
      </c>
      <c r="K35" s="8">
        <v>7278</v>
      </c>
      <c r="L35" s="8">
        <v>17</v>
      </c>
      <c r="M35" s="35">
        <v>114</v>
      </c>
      <c r="N35" s="35">
        <v>386</v>
      </c>
      <c r="O35" s="36">
        <v>4</v>
      </c>
      <c r="P35" s="9">
        <f>SUM(N35,K35)</f>
        <v>7664</v>
      </c>
      <c r="Q35" s="15">
        <v>16</v>
      </c>
      <c r="R35" s="10">
        <f>IF(ISERR(MMULT(N35,1/SUM(K35+N35)))=TRUE,"",MMULT(N35,1/SUM(K35+N35)))</f>
        <v>0.05036534446764091</v>
      </c>
      <c r="S35" s="39">
        <v>6</v>
      </c>
    </row>
    <row r="36" spans="1:19" s="4" customFormat="1" ht="11.25">
      <c r="A36" s="6" t="s">
        <v>53</v>
      </c>
      <c r="B36" s="12">
        <v>96277</v>
      </c>
      <c r="C36" s="12">
        <v>10</v>
      </c>
      <c r="D36" s="11">
        <v>130880</v>
      </c>
      <c r="E36" s="11">
        <v>9</v>
      </c>
      <c r="F36" s="32">
        <v>227157</v>
      </c>
      <c r="G36" s="32">
        <v>10</v>
      </c>
      <c r="H36" s="10">
        <f>MMULT(B36,1/F36)</f>
        <v>0.423834616586766</v>
      </c>
      <c r="I36" s="39">
        <v>21</v>
      </c>
      <c r="J36" s="34">
        <v>357</v>
      </c>
      <c r="K36" s="8">
        <v>8011</v>
      </c>
      <c r="L36" s="8">
        <v>10</v>
      </c>
      <c r="M36" s="35">
        <v>28</v>
      </c>
      <c r="N36" s="35">
        <v>383</v>
      </c>
      <c r="O36" s="36">
        <v>5</v>
      </c>
      <c r="P36" s="9">
        <f>SUM(N36,K36)</f>
        <v>8394</v>
      </c>
      <c r="Q36" s="15">
        <v>11</v>
      </c>
      <c r="R36" s="10">
        <f>IF(ISERR(MMULT(N36,1/SUM(K36+N36)))=TRUE,"",MMULT(N36,1/SUM(K36+N36)))</f>
        <v>0.04562782940195378</v>
      </c>
      <c r="S36" s="39">
        <v>7</v>
      </c>
    </row>
    <row r="37" spans="1:20" s="29" customFormat="1" ht="11.25">
      <c r="A37" s="125" t="s">
        <v>49</v>
      </c>
      <c r="B37" s="102">
        <v>133854</v>
      </c>
      <c r="C37" s="31">
        <v>5</v>
      </c>
      <c r="D37" s="103">
        <v>202792</v>
      </c>
      <c r="E37" s="30">
        <v>5</v>
      </c>
      <c r="F37" s="104">
        <v>336646</v>
      </c>
      <c r="G37" s="33">
        <v>5</v>
      </c>
      <c r="H37" s="105">
        <f>MMULT(B37,1/F37)</f>
        <v>0.39761054638997645</v>
      </c>
      <c r="I37" s="38">
        <v>39</v>
      </c>
      <c r="J37" s="106">
        <v>418</v>
      </c>
      <c r="K37" s="107">
        <v>16535</v>
      </c>
      <c r="L37" s="108">
        <v>2</v>
      </c>
      <c r="M37" s="125"/>
      <c r="N37" s="125"/>
      <c r="O37" s="125">
        <v>33</v>
      </c>
      <c r="P37" s="110">
        <f>SUM(N37,K37)</f>
        <v>16535</v>
      </c>
      <c r="Q37" s="111">
        <v>2</v>
      </c>
      <c r="R37" s="105">
        <f>IF(ISERR(MMULT(N37,1/SUM(K37+N37)))=TRUE,"",MMULT(N37,1/SUM(K37+N37)))</f>
      </c>
      <c r="S37" s="38">
        <v>33</v>
      </c>
      <c r="T37" s="127" t="s">
        <v>122</v>
      </c>
    </row>
    <row r="38" ht="4.5" customHeight="1"/>
    <row r="39" spans="1:19" s="4" customFormat="1" ht="12.75" customHeight="1">
      <c r="A39" s="66" t="s">
        <v>123</v>
      </c>
      <c r="B39" s="25" t="s">
        <v>36</v>
      </c>
      <c r="C39" s="25"/>
      <c r="D39" s="25"/>
      <c r="E39" s="25"/>
      <c r="F39" s="25"/>
      <c r="G39" s="25"/>
      <c r="H39" s="25"/>
      <c r="I39" s="25"/>
      <c r="J39" s="112" t="s">
        <v>37</v>
      </c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s="4" customFormat="1" ht="12.75" customHeight="1">
      <c r="A40" s="128"/>
      <c r="B40" s="25" t="s">
        <v>30</v>
      </c>
      <c r="C40" s="25"/>
      <c r="D40" s="25" t="s">
        <v>29</v>
      </c>
      <c r="E40" s="25"/>
      <c r="F40" s="22" t="s">
        <v>35</v>
      </c>
      <c r="G40" s="24"/>
      <c r="H40" s="25" t="s">
        <v>33</v>
      </c>
      <c r="I40" s="25"/>
      <c r="J40" s="22" t="s">
        <v>29</v>
      </c>
      <c r="K40" s="23"/>
      <c r="L40" s="24"/>
      <c r="M40" s="22" t="s">
        <v>30</v>
      </c>
      <c r="N40" s="23"/>
      <c r="O40" s="24"/>
      <c r="P40" s="22" t="s">
        <v>35</v>
      </c>
      <c r="Q40" s="24"/>
      <c r="R40" s="112" t="s">
        <v>33</v>
      </c>
      <c r="S40" s="112"/>
    </row>
    <row r="41" spans="1:19" s="4" customFormat="1" ht="11.25">
      <c r="A41" s="67"/>
      <c r="B41" s="3" t="s">
        <v>32</v>
      </c>
      <c r="C41" s="3" t="s">
        <v>31</v>
      </c>
      <c r="D41" s="3" t="s">
        <v>32</v>
      </c>
      <c r="E41" s="3" t="s">
        <v>31</v>
      </c>
      <c r="F41" s="3" t="s">
        <v>32</v>
      </c>
      <c r="G41" s="3" t="s">
        <v>31</v>
      </c>
      <c r="H41" s="3" t="s">
        <v>34</v>
      </c>
      <c r="I41" s="3" t="s">
        <v>31</v>
      </c>
      <c r="J41" s="5" t="s">
        <v>38</v>
      </c>
      <c r="K41" s="5" t="s">
        <v>39</v>
      </c>
      <c r="L41" s="3" t="s">
        <v>31</v>
      </c>
      <c r="M41" s="5" t="s">
        <v>38</v>
      </c>
      <c r="N41" s="5" t="s">
        <v>39</v>
      </c>
      <c r="O41" s="3" t="s">
        <v>31</v>
      </c>
      <c r="P41" s="3" t="s">
        <v>32</v>
      </c>
      <c r="Q41" s="3" t="s">
        <v>31</v>
      </c>
      <c r="R41" s="115" t="s">
        <v>34</v>
      </c>
      <c r="S41" s="115" t="s">
        <v>31</v>
      </c>
    </row>
    <row r="42" spans="1:19" s="4" customFormat="1" ht="11.25">
      <c r="A42" s="6" t="s">
        <v>81</v>
      </c>
      <c r="B42" s="12">
        <v>15967</v>
      </c>
      <c r="C42" s="12">
        <v>41</v>
      </c>
      <c r="D42" s="11">
        <v>21534</v>
      </c>
      <c r="E42" s="11">
        <v>42</v>
      </c>
      <c r="F42" s="32">
        <v>37501</v>
      </c>
      <c r="G42" s="32">
        <v>42</v>
      </c>
      <c r="H42" s="10">
        <f>MMULT(B42,1/F42)</f>
        <v>0.4257753126583291</v>
      </c>
      <c r="I42" s="39">
        <v>19</v>
      </c>
      <c r="J42" s="34">
        <v>54</v>
      </c>
      <c r="K42" s="8">
        <v>1199</v>
      </c>
      <c r="L42" s="8">
        <v>40</v>
      </c>
      <c r="M42" s="35">
        <v>55</v>
      </c>
      <c r="N42" s="35">
        <v>415</v>
      </c>
      <c r="O42" s="36">
        <v>3</v>
      </c>
      <c r="P42" s="9">
        <f>SUM(N42,K42)</f>
        <v>1614</v>
      </c>
      <c r="Q42" s="15">
        <v>35</v>
      </c>
      <c r="R42" s="10">
        <f>IF(ISERR(MMULT(N42,1/SUM(K42+N42)))=TRUE,"",MMULT(N42,1/SUM(K42+N42)))</f>
        <v>0.25712515489467164</v>
      </c>
      <c r="S42" s="19">
        <v>1</v>
      </c>
    </row>
    <row r="43" spans="1:19" s="4" customFormat="1" ht="11.25">
      <c r="A43" s="6" t="s">
        <v>45</v>
      </c>
      <c r="B43" s="12">
        <v>304150</v>
      </c>
      <c r="C43" s="31">
        <v>1</v>
      </c>
      <c r="D43" s="11">
        <v>474899</v>
      </c>
      <c r="E43" s="30">
        <v>1</v>
      </c>
      <c r="F43" s="32">
        <v>779049</v>
      </c>
      <c r="G43" s="33">
        <v>1</v>
      </c>
      <c r="H43" s="10">
        <f>MMULT(B43,1/F43)</f>
        <v>0.3904118996366082</v>
      </c>
      <c r="I43" s="39">
        <v>42</v>
      </c>
      <c r="J43" s="34">
        <v>240</v>
      </c>
      <c r="K43" s="8">
        <v>7489</v>
      </c>
      <c r="L43" s="8">
        <v>15</v>
      </c>
      <c r="M43" s="35">
        <v>195</v>
      </c>
      <c r="N43" s="7">
        <v>1602</v>
      </c>
      <c r="O43" s="36">
        <v>1</v>
      </c>
      <c r="P43" s="9">
        <f>SUM(N43,K43)</f>
        <v>9091</v>
      </c>
      <c r="Q43" s="15">
        <v>7</v>
      </c>
      <c r="R43" s="10">
        <f>IF(ISERR(MMULT(N43,1/SUM(K43+N43)))=TRUE,"",MMULT(N43,1/SUM(K43+N43)))</f>
        <v>0.17621823781762183</v>
      </c>
      <c r="S43" s="19">
        <v>2</v>
      </c>
    </row>
    <row r="44" spans="1:19" s="4" customFormat="1" ht="11.25">
      <c r="A44" s="6" t="s">
        <v>75</v>
      </c>
      <c r="B44" s="12">
        <v>26287</v>
      </c>
      <c r="C44" s="12">
        <v>33</v>
      </c>
      <c r="D44" s="11">
        <v>30182</v>
      </c>
      <c r="E44" s="11">
        <v>35</v>
      </c>
      <c r="F44" s="32">
        <v>56469</v>
      </c>
      <c r="G44" s="32">
        <v>34</v>
      </c>
      <c r="H44" s="10">
        <f>MMULT(B44,1/F44)</f>
        <v>0.46551205085976377</v>
      </c>
      <c r="I44" s="19">
        <v>2</v>
      </c>
      <c r="J44" s="34">
        <v>68</v>
      </c>
      <c r="K44" s="34">
        <v>970</v>
      </c>
      <c r="L44" s="8">
        <v>43</v>
      </c>
      <c r="M44" s="35">
        <v>46</v>
      </c>
      <c r="N44" s="35">
        <v>114</v>
      </c>
      <c r="O44" s="35">
        <v>10</v>
      </c>
      <c r="P44" s="9">
        <f>SUM(N44,K44)</f>
        <v>1084</v>
      </c>
      <c r="Q44" s="15">
        <v>41</v>
      </c>
      <c r="R44" s="10">
        <f>IF(ISERR(MMULT(N44,1/SUM(K44+N44)))=TRUE,"",MMULT(N44,1/SUM(K44+N44)))</f>
        <v>0.1051660516605166</v>
      </c>
      <c r="S44" s="19">
        <v>3</v>
      </c>
    </row>
    <row r="45" spans="1:19" s="4" customFormat="1" ht="11.25">
      <c r="A45" s="6" t="s">
        <v>69</v>
      </c>
      <c r="B45" s="12">
        <v>43803</v>
      </c>
      <c r="C45" s="12">
        <v>23</v>
      </c>
      <c r="D45" s="11">
        <v>54667</v>
      </c>
      <c r="E45" s="11">
        <v>29</v>
      </c>
      <c r="F45" s="32">
        <v>98470</v>
      </c>
      <c r="G45" s="32">
        <v>27</v>
      </c>
      <c r="H45" s="10">
        <f>MMULT(B45,1/F45)</f>
        <v>0.44483599065705287</v>
      </c>
      <c r="I45" s="39">
        <v>6</v>
      </c>
      <c r="J45" s="34">
        <v>74</v>
      </c>
      <c r="K45" s="8">
        <v>1633</v>
      </c>
      <c r="L45" s="8">
        <v>34</v>
      </c>
      <c r="M45" s="35">
        <v>20</v>
      </c>
      <c r="N45" s="35">
        <v>160</v>
      </c>
      <c r="O45" s="35">
        <v>8</v>
      </c>
      <c r="P45" s="9">
        <f>SUM(N45,K45)</f>
        <v>1793</v>
      </c>
      <c r="Q45" s="15">
        <v>34</v>
      </c>
      <c r="R45" s="10">
        <f>IF(ISERR(MMULT(N45,1/SUM(K45+N45)))=TRUE,"",MMULT(N45,1/SUM(K45+N45)))</f>
        <v>0.08923591745677636</v>
      </c>
      <c r="S45" s="19">
        <v>4</v>
      </c>
    </row>
    <row r="46" spans="1:19" s="4" customFormat="1" ht="11.25">
      <c r="A46" s="6" t="s">
        <v>84</v>
      </c>
      <c r="B46" s="12">
        <v>10375</v>
      </c>
      <c r="C46" s="12">
        <v>48</v>
      </c>
      <c r="D46" s="11">
        <v>12127</v>
      </c>
      <c r="E46" s="11">
        <v>48</v>
      </c>
      <c r="F46" s="32">
        <v>22502</v>
      </c>
      <c r="G46" s="32">
        <v>48</v>
      </c>
      <c r="H46" s="10">
        <f>MMULT(B46,1/F46)</f>
        <v>0.4610701270998134</v>
      </c>
      <c r="I46" s="19">
        <v>4</v>
      </c>
      <c r="J46" s="34">
        <v>94</v>
      </c>
      <c r="K46" s="8">
        <v>1476</v>
      </c>
      <c r="L46" s="8">
        <v>38</v>
      </c>
      <c r="M46" s="35">
        <v>50</v>
      </c>
      <c r="N46" s="35">
        <v>118</v>
      </c>
      <c r="O46" s="35">
        <v>9</v>
      </c>
      <c r="P46" s="9">
        <f>SUM(N46,K46)</f>
        <v>1594</v>
      </c>
      <c r="Q46" s="15">
        <v>37</v>
      </c>
      <c r="R46" s="10">
        <f>IF(ISERR(MMULT(N46,1/SUM(K46+N46)))=TRUE,"",MMULT(N46,1/SUM(K46+N46)))</f>
        <v>0.0740276035131744</v>
      </c>
      <c r="S46" s="19">
        <v>5</v>
      </c>
    </row>
    <row r="47" spans="1:20" s="29" customFormat="1" ht="11.25">
      <c r="A47" s="125" t="s">
        <v>49</v>
      </c>
      <c r="B47" s="102">
        <v>133854</v>
      </c>
      <c r="C47" s="31">
        <v>5</v>
      </c>
      <c r="D47" s="103">
        <v>202792</v>
      </c>
      <c r="E47" s="30">
        <v>5</v>
      </c>
      <c r="F47" s="104">
        <v>336646</v>
      </c>
      <c r="G47" s="33">
        <v>5</v>
      </c>
      <c r="H47" s="105">
        <f>MMULT(B47,1/F47)</f>
        <v>0.39761054638997645</v>
      </c>
      <c r="I47" s="38">
        <v>39</v>
      </c>
      <c r="J47" s="106">
        <v>418</v>
      </c>
      <c r="K47" s="107">
        <v>16535</v>
      </c>
      <c r="L47" s="108">
        <v>2</v>
      </c>
      <c r="M47" s="109"/>
      <c r="N47" s="109"/>
      <c r="O47" s="109">
        <v>33</v>
      </c>
      <c r="P47" s="110">
        <f>SUM(N47,K47)</f>
        <v>16535</v>
      </c>
      <c r="Q47" s="111">
        <v>2</v>
      </c>
      <c r="R47" s="120">
        <f>IF(ISERR(MMULT(N47,1/SUM(K47+N47)))=TRUE,"",MMULT(N47,1/SUM(K47+N47)))</f>
      </c>
      <c r="S47" s="121">
        <v>33</v>
      </c>
      <c r="T47" s="127" t="s">
        <v>122</v>
      </c>
    </row>
  </sheetData>
  <mergeCells count="55">
    <mergeCell ref="M40:O40"/>
    <mergeCell ref="P40:Q40"/>
    <mergeCell ref="R40:S40"/>
    <mergeCell ref="A39:A41"/>
    <mergeCell ref="B39:I39"/>
    <mergeCell ref="J39:S39"/>
    <mergeCell ref="B40:C40"/>
    <mergeCell ref="D40:E40"/>
    <mergeCell ref="F40:G40"/>
    <mergeCell ref="H40:I40"/>
    <mergeCell ref="J40:L40"/>
    <mergeCell ref="R30:S30"/>
    <mergeCell ref="A29:A31"/>
    <mergeCell ref="B29:I29"/>
    <mergeCell ref="J29:S29"/>
    <mergeCell ref="B30:C30"/>
    <mergeCell ref="D30:E30"/>
    <mergeCell ref="F30:G30"/>
    <mergeCell ref="H30:I30"/>
    <mergeCell ref="J30:L30"/>
    <mergeCell ref="M30:O30"/>
    <mergeCell ref="P30:Q30"/>
    <mergeCell ref="J21:L21"/>
    <mergeCell ref="M21:O21"/>
    <mergeCell ref="P21:Q21"/>
    <mergeCell ref="R21:S21"/>
    <mergeCell ref="M11:O11"/>
    <mergeCell ref="P11:Q11"/>
    <mergeCell ref="R11:S11"/>
    <mergeCell ref="A20:A22"/>
    <mergeCell ref="B20:I20"/>
    <mergeCell ref="J20:S20"/>
    <mergeCell ref="B21:C21"/>
    <mergeCell ref="D21:E21"/>
    <mergeCell ref="F21:G21"/>
    <mergeCell ref="H21:I21"/>
    <mergeCell ref="R2:S2"/>
    <mergeCell ref="A10:A12"/>
    <mergeCell ref="B10:I10"/>
    <mergeCell ref="J10:S10"/>
    <mergeCell ref="B11:C11"/>
    <mergeCell ref="D11:E11"/>
    <mergeCell ref="F11:G11"/>
    <mergeCell ref="H11:I11"/>
    <mergeCell ref="J11:L11"/>
    <mergeCell ref="A1:A3"/>
    <mergeCell ref="B1:I1"/>
    <mergeCell ref="J1:S1"/>
    <mergeCell ref="B2:C2"/>
    <mergeCell ref="D2:E2"/>
    <mergeCell ref="F2:G2"/>
    <mergeCell ref="H2:I2"/>
    <mergeCell ref="J2:L2"/>
    <mergeCell ref="M2:O2"/>
    <mergeCell ref="P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Hewitt</dc:creator>
  <cp:keywords/>
  <dc:description/>
  <cp:lastModifiedBy>Hewitt</cp:lastModifiedBy>
  <cp:lastPrinted>2008-05-01T19:07:39Z</cp:lastPrinted>
  <dcterms:created xsi:type="dcterms:W3CDTF">2008-05-01T17:15:02Z</dcterms:created>
  <dcterms:modified xsi:type="dcterms:W3CDTF">2008-09-06T18:27:28Z</dcterms:modified>
  <cp:category/>
  <cp:version/>
  <cp:contentType/>
  <cp:contentStatus/>
</cp:coreProperties>
</file>